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55" activeTab="2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<sst xmlns="http://schemas.openxmlformats.org/spreadsheetml/2006/main" count="1289" uniqueCount="525">
  <si>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</si>
  <si>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</si>
  <si>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</si>
  <si>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</si>
  <si>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</si>
  <si>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</si>
  <si>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</si>
  <si>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</si>
  <si>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</si>
  <si>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</si>
  <si>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</si>
  <si>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</si>
  <si>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</si>
  <si>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</si>
  <si>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</si>
  <si>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</si>
  <si>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</si>
  <si>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</si>
  <si>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</si>
  <si>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</si>
  <si>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</si>
  <si>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</si>
  <si>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</si>
  <si>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</si>
  <si>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</si>
  <si>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</si>
  <si>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</si>
  <si>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</si>
  <si>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</si>
  <si>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</si>
  <si>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</si>
  <si>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</si>
  <si>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</si>
  <si>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</si>
  <si>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</si>
  <si>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</si>
  <si>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</si>
  <si>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</si>
  <si>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</si>
  <si>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</si>
  <si>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</si>
  <si>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</si>
  <si>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</si>
  <si>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</si>
  <si>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</si>
  <si>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</si>
  <si>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</si>
  <si>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</si>
  <si>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</si>
  <si>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</si>
  <si>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</si>
  <si>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</si>
  <si>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</si>
  <si>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</si>
  <si>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</si>
  <si>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</si>
  <si>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</si>
  <si>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</si>
  <si>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</si>
  <si>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</si>
  <si>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</si>
  <si>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</si>
  <si>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</si>
  <si>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</si>
  <si>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</si>
  <si>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</si>
  <si>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</si>
  <si>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</si>
  <si>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</si>
  <si>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</si>
  <si>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</si>
  <si>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</si>
  <si>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</si>
  <si>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</si>
  <si>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</si>
  <si>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</si>
  <si>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</si>
  <si>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</si>
  <si>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</si>
  <si>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</si>
  <si>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</si>
  <si>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</si>
  <si>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</si>
  <si>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</si>
  <si>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</si>
  <si>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</si>
  <si>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</si>
  <si>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</si>
  <si>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</si>
  <si>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</si>
  <si>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</si>
  <si>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</si>
  <si>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</si>
  <si>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</si>
  <si>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</si>
  <si>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</si>
  <si>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</si>
  <si>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</si>
  <si>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</si>
  <si>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</si>
  <si>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</si>
  <si>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</si>
  <si>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</si>
  <si>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</si>
  <si>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</si>
  <si>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</si>
  <si>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</si>
  <si>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</si>
  <si>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</si>
  <si>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</si>
  <si>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</si>
  <si>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</si>
  <si>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</si>
  <si>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</si>
  <si>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</si>
  <si>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</si>
  <si>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</si>
  <si>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</si>
  <si>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</si>
  <si>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</si>
  <si>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</si>
  <si>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</si>
  <si>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</si>
  <si>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</si>
  <si>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</si>
  <si>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</si>
  <si>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</si>
  <si>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</si>
  <si>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</si>
  <si>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</si>
  <si>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</si>
  <si>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</si>
  <si>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</si>
  <si>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</si>
  <si>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</si>
  <si>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</si>
  <si>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</si>
  <si>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</si>
  <si>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</si>
  <si>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</si>
  <si>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</si>
  <si>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</si>
  <si>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</si>
  <si>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</si>
  <si>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</si>
  <si>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</si>
  <si>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</si>
  <si>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</si>
  <si>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</si>
  <si>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</si>
  <si>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</si>
  <si>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</si>
  <si>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</si>
  <si>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</si>
  <si>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</si>
  <si>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</si>
  <si>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</si>
  <si>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</si>
  <si>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</si>
  <si>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</si>
  <si>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</si>
  <si>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</si>
  <si>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</si>
  <si>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</si>
  <si>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</si>
  <si>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</si>
  <si>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</si>
  <si>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</si>
  <si>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</si>
  <si>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</si>
  <si>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</si>
  <si>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</si>
  <si>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</si>
  <si>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</si>
  <si>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</si>
  <si>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</si>
  <si>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</si>
  <si>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</si>
  <si>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</si>
  <si>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</si>
  <si>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</si>
  <si>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</si>
  <si>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</si>
  <si>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</si>
  <si>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</si>
  <si>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</si>
  <si>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</si>
  <si>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</si>
  <si>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</si>
  <si>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</si>
  <si>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</si>
  <si>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</si>
  <si>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</si>
  <si>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</si>
  <si>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</si>
  <si>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</si>
  <si>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</si>
  <si>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</si>
  <si>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</si>
  <si>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</si>
  <si>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</si>
  <si>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</si>
  <si>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</si>
  <si>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</si>
  <si>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</si>
  <si>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</si>
  <si>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</si>
  <si>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</si>
  <si>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</si>
  <si>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</si>
  <si>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</si>
  <si>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</si>
  <si>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</si>
  <si>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</si>
  <si>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</si>
  <si>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</si>
  <si>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</si>
  <si>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</si>
  <si>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</si>
  <si>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</si>
  <si>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</si>
  <si>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</si>
  <si>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</si>
  <si>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</si>
  <si>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</si>
  <si>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</si>
  <si>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</si>
  <si>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</si>
  <si>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</si>
  <si>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</si>
  <si>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</si>
  <si>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</si>
  <si>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</si>
  <si>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</si>
  <si>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</si>
  <si>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</si>
  <si>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</si>
  <si>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</si>
  <si>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</si>
  <si>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</si>
  <si>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</si>
  <si>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</si>
  <si>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</si>
  <si>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</si>
  <si>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</si>
  <si>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</si>
  <si>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</si>
  <si>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</si>
  <si>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</si>
  <si>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</si>
  <si>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</si>
  <si>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</si>
  <si>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</si>
  <si>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</si>
  <si>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</si>
  <si>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</si>
  <si>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</si>
  <si>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</si>
  <si>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</si>
  <si>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</si>
  <si>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</si>
  <si>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</si>
  <si>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</si>
  <si>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</si>
  <si>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</si>
  <si>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</si>
  <si>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</si>
  <si>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</si>
  <si>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</si>
  <si>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</si>
  <si>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</si>
  <si>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</si>
  <si>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</si>
  <si>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</si>
  <si>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</si>
  <si>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</si>
  <si>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</si>
  <si>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</si>
  <si>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</si>
  <si>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</si>
  <si>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</si>
  <si>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</si>
  <si>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</si>
  <si>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</si>
  <si>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</si>
  <si>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</si>
  <si>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</si>
  <si>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</si>
  <si>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</si>
  <si>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</si>
  <si>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</si>
  <si>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</si>
  <si>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</si>
  <si>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</si>
  <si>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</si>
  <si>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</si>
  <si>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</si>
  <si>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</si>
  <si>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</si>
  <si>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</si>
  <si>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</si>
  <si>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</si>
  <si>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</si>
  <si>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</si>
  <si>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</si>
  <si>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</si>
  <si>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</si>
  <si>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</si>
  <si>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</si>
  <si>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</si>
  <si>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</si>
  <si>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</si>
  <si>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</si>
  <si>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</si>
  <si>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</si>
  <si>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</si>
  <si>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</si>
  <si>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</si>
  <si>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</si>
  <si>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</si>
  <si>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</si>
  <si>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</si>
  <si>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</si>
  <si>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</si>
  <si>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</si>
  <si>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</si>
  <si>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</si>
  <si>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</si>
  <si>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</si>
  <si>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</si>
  <si>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</si>
  <si>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</si>
  <si>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</si>
  <si>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</si>
  <si>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</si>
  <si>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</si>
  <si>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</si>
  <si>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</si>
  <si>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</si>
  <si>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</si>
  <si>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</si>
  <si>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</si>
  <si>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</si>
  <si>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</si>
  <si>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</si>
  <si>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</si>
  <si>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</si>
  <si>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</si>
  <si>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</si>
  <si>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</si>
  <si>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</si>
  <si>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</si>
  <si>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</si>
  <si>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</si>
  <si>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</si>
  <si>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</si>
  <si>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</si>
  <si>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</si>
  <si>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</si>
  <si>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</si>
  <si>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</si>
  <si>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</si>
  <si>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</si>
  <si>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</si>
  <si>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</si>
  <si>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</si>
  <si>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</si>
  <si>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</si>
  <si>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</si>
  <si>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</si>
  <si>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</si>
  <si>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</si>
  <si>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</si>
  <si>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</si>
  <si>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</si>
  <si>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</si>
  <si>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รายจ่ายค้างจ่าย  (ระหว่างดำเนินการ)</t>
  </si>
  <si>
    <t xml:space="preserve">   เงินอุดหนุนเฉพาะกิจ :-</t>
  </si>
  <si>
    <t xml:space="preserve"> - อุดหนุนเฉพาะกิจสนับสนุน ศพด.</t>
  </si>
  <si>
    <t xml:space="preserve">  เงินอุดหนุนเฉพาะกิจ :-</t>
  </si>
  <si>
    <t xml:space="preserve">  เงินเดือน (ฝ่ายประจำ)  (อุดหนุนเฉพาะกิจ)</t>
  </si>
  <si>
    <t xml:space="preserve">  -  อุดหนุนเฉพาะกิจ (เงินเดือนฝ่ายประจำ) (ครูศพด.)</t>
  </si>
  <si>
    <t>บัญชีเงินเดือน (ฝ่ายประจำ) (อุดหนุนเฉพาะกิจ)</t>
  </si>
  <si>
    <t>เงินเดือน (ฝ่ายประจำ) (อุดหนุนเฉพาะกิจ)</t>
  </si>
  <si>
    <t xml:space="preserve">    ในชุมชน</t>
  </si>
  <si>
    <t xml:space="preserve"> - รับคืนเงินอุดหนุนเฉพาะกิจ (เบี้ยยังชีพผู้สูงอายุ)</t>
  </si>
  <si>
    <t xml:space="preserve"> - รับคืนค่าสาธารณูปโภค</t>
  </si>
  <si>
    <t xml:space="preserve"> - อุดหนุนค่าลงทะเบียนผู้เข้าร่วมโครงการ -</t>
  </si>
  <si>
    <t>รายรับสูงกว่าประมาณการ</t>
  </si>
  <si>
    <t>เงินสะสม (รับคืนค่าขยายเขตระบบไฟฟ้า)</t>
  </si>
  <si>
    <t xml:space="preserve"> - อุดหนุนเฉพาะกิจสนับสนุนศูนย์พัฒนาครอบครัว-</t>
  </si>
  <si>
    <t xml:space="preserve">  ลูกหนี้เงินยืมเงินงบประมาณ</t>
  </si>
  <si>
    <t xml:space="preserve">  ค่าใช้สอย (อุดหนุนเฉพาะกิจ)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</si>
  <si>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</si>
  <si>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</si>
  <si>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</si>
  <si>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</si>
  <si>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     ลงชื่อ…………………................</t>
  </si>
  <si>
    <t xml:space="preserve">                   ลงชื่อ ……………....……….........</t>
  </si>
  <si>
    <t xml:space="preserve">  เงินฝากธนาคาร ธกส.    ประจำ 841-4-22305-5</t>
  </si>
  <si>
    <t xml:space="preserve">    โครงการแก้ไขปัญหายาเสพติด</t>
  </si>
  <si>
    <t>ค่าใช้สอย (อุดหนุนเฉพาะกิจ)</t>
  </si>
  <si>
    <t>ค่าใช้จ่ายโครงการป้องกันและแก้ไขปัญหายาเสพติด</t>
  </si>
  <si>
    <t xml:space="preserve"> - อุดหนุนเฉพาะกิจ ค่าใช้จ่ายในการดำเนินการ</t>
  </si>
  <si>
    <t xml:space="preserve">   ปรับสภาพแวดล้อมที่อยู่อาศัยให้แก่ผู้พิการ</t>
  </si>
  <si>
    <t>เงินยืม-เงินงบประมาณ</t>
  </si>
  <si>
    <t>เงินยืม-เงินสะสม</t>
  </si>
  <si>
    <t xml:space="preserve"> - รับคืนเงินเดือน (ฝ่ายประจำ) (เงินเพิ่มค่าครองชีพ)</t>
  </si>
  <si>
    <r>
      <t>รายรับ</t>
    </r>
    <r>
      <rPr>
        <b/>
        <sz val="16"/>
        <rFont val="TH SarabunPSK"/>
        <family val="2"/>
      </rPr>
      <t xml:space="preserve"> </t>
    </r>
  </si>
  <si>
    <r>
      <t>เงินรับฝาก</t>
    </r>
    <r>
      <rPr>
        <b/>
        <sz val="18"/>
        <rFont val="TH SarabunPSK"/>
        <family val="2"/>
      </rPr>
      <t xml:space="preserve">  </t>
    </r>
  </si>
  <si>
    <t>05</t>
  </si>
  <si>
    <t xml:space="preserve">  ค่าวัสดุ  (อุดหนุนเฉพาะกิจ)</t>
  </si>
  <si>
    <t>03</t>
  </si>
  <si>
    <t>91</t>
  </si>
  <si>
    <t>24</t>
  </si>
  <si>
    <t>74</t>
  </si>
  <si>
    <t>80</t>
  </si>
  <si>
    <t>06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</si>
  <si>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</si>
  <si>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>29</t>
  </si>
  <si>
    <t>นายกองค์การบริหารส่วนตำบล</t>
  </si>
  <si>
    <t xml:space="preserve">      (นางเยาวลักษณ์  พงสกุล)             (นางวณิชยา  ภักดีชน)             (นายประเสริฐ  ช่อผูก)             (นายประเสริฐ  ช่อผูก)</t>
  </si>
  <si>
    <t xml:space="preserve">       นักวิชาการเงินและบัญชี                หัวหน้าส่วนการคลัง</t>
  </si>
  <si>
    <t>ปลัดองค์การบริหารส่วนตำบล</t>
  </si>
  <si>
    <t>ปลัดองค์การบริหารส่วนตำบลปฏิบัติหน้าที่</t>
  </si>
  <si>
    <t xml:space="preserve">     นายกองค์การบริหารส่วนตำบล</t>
  </si>
  <si>
    <t>บัญชีค่าวัสดุ  (อุดหนุนเฉพาะกิจ)</t>
  </si>
  <si>
    <t>เงินอุดหนุนเฉพาะกิจ  สนับสนุนศูนย์พัฒนาเด็กเล็ก</t>
  </si>
  <si>
    <t>เงินอุดหนุนเฉพาะกิจ ค่าใช้จ่ายในการปรับสภาพแวดล้อมที่อยู่</t>
  </si>
  <si>
    <t>อาศัยให้แก่ผู้พิการหรือทุพลภาพ</t>
  </si>
  <si>
    <t>หมายเหตุประกอบงบทดลอง  (ต่อ)</t>
  </si>
  <si>
    <t>เงินประกันสัญญา</t>
  </si>
  <si>
    <t>เงินหลักประกันซอง</t>
  </si>
  <si>
    <t xml:space="preserve">   (นางเยาวลักษณ์  พงสกุล)             (นางวณิชยา  ภักดีชน)                    (นายประเสริฐ  ช่อผูก)</t>
  </si>
  <si>
    <t xml:space="preserve">             (นายประเสริฐ   ช่อผูก)</t>
  </si>
  <si>
    <t xml:space="preserve">    นักวิชาการเงินและบัญชี                หัวหน้าส่วนการคลัง             ปลัดองค์การบริหารส่วนตำบล</t>
  </si>
  <si>
    <t>550100  รายจ่ายอื่น</t>
  </si>
  <si>
    <t>331500  วัสดุการศึกษา</t>
  </si>
  <si>
    <t xml:space="preserve"> - งบกลาง อุดหนุนเฉพาะกิจเบี้ยยังชีพผู้สูงอายุ</t>
  </si>
  <si>
    <t xml:space="preserve"> - งบกลาง อุดหนุนเฉพาะกิจเบี้ยยังชีพผู้พิการ</t>
  </si>
  <si>
    <t xml:space="preserve"> - งบกลาง อุดหนุนเฉพาะกิจ (เงินสมทบประกันสังคม)</t>
  </si>
  <si>
    <t xml:space="preserve"> -  ค่าใช้สอย อุดหนุนเฉพาะกิจ </t>
  </si>
  <si>
    <t xml:space="preserve">    (ค่าลงทะเบียนโครงการ แก้ไขปัญหายาเสพติด)</t>
  </si>
  <si>
    <t xml:space="preserve"> - ค่าวัสดุ อุดหนุนเฉพาะกิจสนับสนุน ศพด.</t>
  </si>
  <si>
    <t xml:space="preserve"> - ค่าวัสดุ อุดหนุนเฉพาะกิจ ค่าใช้จ่ายในการดำเนิน</t>
  </si>
  <si>
    <t xml:space="preserve">   การปรับสภาพแวดล้อมที่อยู่อาศัยให้แก่ผู้พิการ</t>
  </si>
  <si>
    <t xml:space="preserve">   โครงการแก้ไขปัญหายาเสพติด</t>
  </si>
  <si>
    <t xml:space="preserve"> - รายรับ (ส่งคืนเงินอุดหนุนเฉพาะกิจเบี้ยยังชีพผู้พิการ</t>
  </si>
  <si>
    <t xml:space="preserve"> - รายรับ (ส่งคืนเงินอุดหนุนเฉพาะกิจค่าลงทะเบียน</t>
  </si>
  <si>
    <t>งบทดลอง (ก่อนปิดบัญชี)</t>
  </si>
  <si>
    <t>ณ  วันที่  30 กันยายน  2555</t>
  </si>
  <si>
    <t>ณ วันที่  30 กันยายน  2555</t>
  </si>
  <si>
    <t>ประจำเดือน  กันยายน  2555</t>
  </si>
  <si>
    <t>96</t>
  </si>
  <si>
    <t>18</t>
  </si>
  <si>
    <t>(1,009,991</t>
  </si>
  <si>
    <t>81)</t>
  </si>
  <si>
    <t>04</t>
  </si>
  <si>
    <t>ณ  วันที่  30  กันยายน  2555</t>
  </si>
  <si>
    <t>0139841</t>
  </si>
  <si>
    <t>0139846</t>
  </si>
  <si>
    <t>20 ก.ย.2555</t>
  </si>
  <si>
    <t>13 ก.ย.2555</t>
  </si>
  <si>
    <t>24 ก.ย.2555</t>
  </si>
  <si>
    <t>26 ก.ย.2555</t>
  </si>
  <si>
    <t>0139853</t>
  </si>
  <si>
    <t>0139856</t>
  </si>
  <si>
    <t>0139858</t>
  </si>
  <si>
    <t>0139859</t>
  </si>
  <si>
    <t>0143561</t>
  </si>
  <si>
    <t>28 ก.ย.2555</t>
  </si>
  <si>
    <t>0143563</t>
  </si>
  <si>
    <t>0143564</t>
  </si>
  <si>
    <t>0143565</t>
  </si>
  <si>
    <t>0143566</t>
  </si>
  <si>
    <t>0143567</t>
  </si>
  <si>
    <t>0143568</t>
  </si>
  <si>
    <t>0143569</t>
  </si>
  <si>
    <t>0143570</t>
  </si>
  <si>
    <t>0143571</t>
  </si>
  <si>
    <t>0143572</t>
  </si>
  <si>
    <t>0143580</t>
  </si>
  <si>
    <t>0143581</t>
  </si>
  <si>
    <t>0143582</t>
  </si>
  <si>
    <t>0143583</t>
  </si>
  <si>
    <t>0143584</t>
  </si>
  <si>
    <t>0143585</t>
  </si>
  <si>
    <t>0143586</t>
  </si>
  <si>
    <t>0143587</t>
  </si>
  <si>
    <t>0143588</t>
  </si>
  <si>
    <t>0143589</t>
  </si>
  <si>
    <t>0143590</t>
  </si>
  <si>
    <t>0143591</t>
  </si>
  <si>
    <t>0143592</t>
  </si>
  <si>
    <t>0143593</t>
  </si>
  <si>
    <t>0143594</t>
  </si>
  <si>
    <t>0143595</t>
  </si>
  <si>
    <t>0143596</t>
  </si>
  <si>
    <t>0143597</t>
  </si>
  <si>
    <t>0143598</t>
  </si>
  <si>
    <t>0143599</t>
  </si>
  <si>
    <t>0143600</t>
  </si>
  <si>
    <t>0143601</t>
  </si>
  <si>
    <t>0143602</t>
  </si>
  <si>
    <t>0143603</t>
  </si>
  <si>
    <t>0143604</t>
  </si>
  <si>
    <t>0143605</t>
  </si>
  <si>
    <t>0143578</t>
  </si>
  <si>
    <t>0143579</t>
  </si>
  <si>
    <t>วันที่  30 กันยายน  2555</t>
  </si>
  <si>
    <t>ยอดคงเหลือตามรายงานธนาคาร ณ วันที่ 28 กันยายน 2555</t>
  </si>
  <si>
    <t>ยอดคงเหลือประจำวัน ณ วันที่ 28 กันยายน 2555</t>
  </si>
  <si>
    <t xml:space="preserve">  เงินอุดหนุน (อุดหนุนเฉพาะกิจ)</t>
  </si>
  <si>
    <t>บัญชีเงินอุดหนุนทั่วไปศูนย์พัฒนาครอบครัวในชุมชน(ปี 2552,2553,</t>
  </si>
  <si>
    <t>เงินประโยชน์ตอบแทนอื่นเป็นกรณีพิเศษ  ประจำปี  2555</t>
  </si>
  <si>
    <t>บัญชีเงินอุดหนุน (อุดหนุนเฉพาะกิจ)</t>
  </si>
  <si>
    <t>เงินอุดหนุนศูนย์พัฒนาครอบครัวในชุมชน</t>
  </si>
  <si>
    <t>2555)</t>
  </si>
  <si>
    <t>04)</t>
  </si>
  <si>
    <t xml:space="preserve">             (88</t>
  </si>
  <si>
    <t>35</t>
  </si>
  <si>
    <t>22</t>
  </si>
  <si>
    <t>รายรับ ตั้งแต่ 1 ตุลาคม 2554 - 30 กันยายน 2555</t>
  </si>
  <si>
    <t>.</t>
  </si>
  <si>
    <t xml:space="preserve"> - รายรับ (ส่งคืนเบี้ยยังชีพผู้สูงอายุ)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</si>
</sst>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  <numFmt numFmtId="204" formatCode="_-* #,##0.000_-;\-* #,##0.000_-;_-* &quot;-&quot;??_-;_-@_-"/>
    <numFmt numFmtId="205" formatCode="_-* #,##0.0000_-;\-* #,##0.0000_-;_-* &quot;-&quot;??_-;_-@_-"/>
    <numFmt numFmtId="206" formatCode="0.0"/>
  </numFmts>
  <fonts count="37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0" xfId="0" applyFont="1" applyBorder="1" applyAlignment="1">
      <alignment/>
    </xf>
    <xf numFmtId="189" fontId="2" fillId="0" borderId="0" xfId="38" applyNumberFormat="1" applyFont="1" applyFill="1" applyBorder="1" applyAlignment="1" applyProtection="1">
      <alignment/>
      <protection/>
    </xf>
    <xf numFmtId="43" fontId="24" fillId="0" borderId="0" xfId="38" applyFont="1" applyFill="1" applyBorder="1" applyAlignment="1" applyProtection="1">
      <alignment/>
      <protection/>
    </xf>
    <xf numFmtId="61" fontId="2" fillId="0" borderId="0" xfId="0" applyNumberFormat="1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38" applyNumberFormat="1" applyFont="1" applyFill="1" applyBorder="1" applyAlignment="1" applyProtection="1">
      <alignment/>
      <protection/>
    </xf>
    <xf numFmtId="4" fontId="26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192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0" xfId="0" applyNumberFormat="1" applyFont="1" applyAlignment="1">
      <alignment/>
    </xf>
    <xf numFmtId="192" fontId="24" fillId="0" borderId="13" xfId="0" applyNumberFormat="1" applyFont="1" applyBorder="1" applyAlignment="1">
      <alignment horizontal="center" vertical="center"/>
    </xf>
    <xf numFmtId="191" fontId="24" fillId="0" borderId="14" xfId="38" applyNumberFormat="1" applyFont="1" applyFill="1" applyBorder="1" applyAlignment="1" applyProtection="1">
      <alignment vertical="center"/>
      <protection/>
    </xf>
    <xf numFmtId="43" fontId="24" fillId="0" borderId="15" xfId="38" applyFont="1" applyFill="1" applyBorder="1" applyAlignment="1" applyProtection="1">
      <alignment vertical="center"/>
      <protection/>
    </xf>
    <xf numFmtId="43" fontId="24" fillId="0" borderId="14" xfId="38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vertical="center"/>
    </xf>
    <xf numFmtId="192" fontId="23" fillId="0" borderId="16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192" fontId="24" fillId="0" borderId="19" xfId="0" applyNumberFormat="1" applyFont="1" applyBorder="1" applyAlignment="1">
      <alignment horizontal="center" vertical="center"/>
    </xf>
    <xf numFmtId="191" fontId="24" fillId="0" borderId="20" xfId="38" applyNumberFormat="1" applyFont="1" applyFill="1" applyBorder="1" applyAlignment="1" applyProtection="1">
      <alignment vertical="center"/>
      <protection/>
    </xf>
    <xf numFmtId="43" fontId="24" fillId="0" borderId="20" xfId="38" applyFont="1" applyFill="1" applyBorder="1" applyAlignment="1" applyProtection="1">
      <alignment horizontal="center" vertical="center"/>
      <protection/>
    </xf>
    <xf numFmtId="189" fontId="24" fillId="0" borderId="20" xfId="38" applyNumberFormat="1" applyFont="1" applyFill="1" applyBorder="1" applyAlignment="1" applyProtection="1">
      <alignment horizontal="right" vertical="center"/>
      <protection/>
    </xf>
    <xf numFmtId="0" fontId="24" fillId="0" borderId="19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192" fontId="24" fillId="0" borderId="22" xfId="0" applyNumberFormat="1" applyFont="1" applyBorder="1" applyAlignment="1">
      <alignment horizontal="center" vertical="center"/>
    </xf>
    <xf numFmtId="191" fontId="24" fillId="0" borderId="23" xfId="38" applyNumberFormat="1" applyFont="1" applyFill="1" applyBorder="1" applyAlignment="1" applyProtection="1">
      <alignment vertical="center"/>
      <protection/>
    </xf>
    <xf numFmtId="49" fontId="24" fillId="0" borderId="23" xfId="38" applyNumberFormat="1" applyFont="1" applyFill="1" applyBorder="1" applyAlignment="1" applyProtection="1">
      <alignment horizontal="center" vertical="center"/>
      <protection/>
    </xf>
    <xf numFmtId="189" fontId="24" fillId="0" borderId="23" xfId="38" applyNumberFormat="1" applyFont="1" applyFill="1" applyBorder="1" applyAlignment="1" applyProtection="1">
      <alignment vertical="center"/>
      <protection/>
    </xf>
    <xf numFmtId="0" fontId="24" fillId="0" borderId="22" xfId="0" applyNumberFormat="1" applyFont="1" applyBorder="1" applyAlignment="1" quotePrefix="1">
      <alignment horizontal="center" vertical="center"/>
    </xf>
    <xf numFmtId="43" fontId="24" fillId="0" borderId="23" xfId="38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193" fontId="24" fillId="0" borderId="23" xfId="38" applyNumberFormat="1" applyFont="1" applyFill="1" applyBorder="1" applyAlignment="1" applyProtection="1">
      <alignment horizontal="center" vertical="center"/>
      <protection/>
    </xf>
    <xf numFmtId="43" fontId="24" fillId="0" borderId="23" xfId="38" applyFont="1" applyFill="1" applyBorder="1" applyAlignment="1" applyProtection="1">
      <alignment vertical="center"/>
      <protection/>
    </xf>
    <xf numFmtId="43" fontId="24" fillId="0" borderId="14" xfId="38" applyFont="1" applyFill="1" applyBorder="1" applyAlignment="1" applyProtection="1">
      <alignment horizontal="center" vertical="center"/>
      <protection/>
    </xf>
    <xf numFmtId="189" fontId="24" fillId="0" borderId="14" xfId="38" applyNumberFormat="1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horizontal="center" vertical="center"/>
    </xf>
    <xf numFmtId="192" fontId="24" fillId="0" borderId="24" xfId="0" applyNumberFormat="1" applyFont="1" applyBorder="1" applyAlignment="1">
      <alignment horizontal="center" vertical="center"/>
    </xf>
    <xf numFmtId="43" fontId="24" fillId="0" borderId="25" xfId="38" applyFont="1" applyFill="1" applyBorder="1" applyAlignment="1" applyProtection="1">
      <alignment vertical="center"/>
      <protection/>
    </xf>
    <xf numFmtId="43" fontId="24" fillId="0" borderId="25" xfId="38" applyFont="1" applyFill="1" applyBorder="1" applyAlignment="1" applyProtection="1">
      <alignment horizontal="center" vertical="center"/>
      <protection/>
    </xf>
    <xf numFmtId="189" fontId="24" fillId="0" borderId="25" xfId="38" applyNumberFormat="1" applyFont="1" applyFill="1" applyBorder="1" applyAlignment="1" applyProtection="1">
      <alignment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91" fontId="23" fillId="0" borderId="25" xfId="38" applyNumberFormat="1" applyFont="1" applyFill="1" applyBorder="1" applyAlignment="1" applyProtection="1">
      <alignment vertical="center"/>
      <protection/>
    </xf>
    <xf numFmtId="49" fontId="23" fillId="0" borderId="25" xfId="38" applyNumberFormat="1" applyFont="1" applyFill="1" applyBorder="1" applyAlignment="1" applyProtection="1">
      <alignment horizontal="center" vertical="center"/>
      <protection/>
    </xf>
    <xf numFmtId="189" fontId="23" fillId="0" borderId="25" xfId="38" applyNumberFormat="1" applyFont="1" applyFill="1" applyBorder="1" applyAlignment="1" applyProtection="1">
      <alignment vertical="center"/>
      <protection/>
    </xf>
    <xf numFmtId="192" fontId="23" fillId="0" borderId="13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3" fontId="24" fillId="0" borderId="20" xfId="38" applyNumberFormat="1" applyFont="1" applyFill="1" applyBorder="1" applyAlignment="1" applyProtection="1">
      <alignment vertical="center"/>
      <protection/>
    </xf>
    <xf numFmtId="43" fontId="24" fillId="0" borderId="28" xfId="38" applyFont="1" applyFill="1" applyBorder="1" applyAlignment="1" applyProtection="1">
      <alignment vertical="center"/>
      <protection/>
    </xf>
    <xf numFmtId="189" fontId="24" fillId="0" borderId="20" xfId="38" applyNumberFormat="1" applyFont="1" applyFill="1" applyBorder="1" applyAlignment="1" applyProtection="1">
      <alignment vertical="center"/>
      <protection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" fontId="24" fillId="0" borderId="23" xfId="38" applyNumberFormat="1" applyFont="1" applyFill="1" applyBorder="1" applyAlignment="1" applyProtection="1">
      <alignment vertical="center"/>
      <protection/>
    </xf>
    <xf numFmtId="49" fontId="24" fillId="0" borderId="23" xfId="38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189" fontId="24" fillId="0" borderId="23" xfId="38" applyNumberFormat="1" applyFont="1" applyFill="1" applyBorder="1" applyAlignment="1" applyProtection="1">
      <alignment horizontal="right" vertical="center"/>
      <protection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3" fontId="24" fillId="0" borderId="31" xfId="38" applyNumberFormat="1" applyFont="1" applyFill="1" applyBorder="1" applyAlignment="1" applyProtection="1">
      <alignment vertical="center"/>
      <protection/>
    </xf>
    <xf numFmtId="43" fontId="24" fillId="0" borderId="31" xfId="38" applyFont="1" applyFill="1" applyBorder="1" applyAlignment="1" applyProtection="1">
      <alignment vertical="center"/>
      <protection/>
    </xf>
    <xf numFmtId="189" fontId="24" fillId="0" borderId="31" xfId="38" applyNumberFormat="1" applyFont="1" applyFill="1" applyBorder="1" applyAlignment="1" applyProtection="1">
      <alignment vertical="center"/>
      <protection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3" fontId="24" fillId="0" borderId="33" xfId="38" applyNumberFormat="1" applyFont="1" applyFill="1" applyBorder="1" applyAlignment="1" applyProtection="1">
      <alignment vertical="center"/>
      <protection/>
    </xf>
    <xf numFmtId="3" fontId="24" fillId="0" borderId="34" xfId="38" applyNumberFormat="1" applyFont="1" applyFill="1" applyBorder="1" applyAlignment="1" applyProtection="1">
      <alignment vertical="center"/>
      <protection/>
    </xf>
    <xf numFmtId="43" fontId="24" fillId="0" borderId="35" xfId="38" applyFont="1" applyFill="1" applyBorder="1" applyAlignment="1" applyProtection="1">
      <alignment vertical="center"/>
      <protection/>
    </xf>
    <xf numFmtId="189" fontId="24" fillId="0" borderId="35" xfId="38" applyNumberFormat="1" applyFont="1" applyFill="1" applyBorder="1" applyAlignment="1" applyProtection="1">
      <alignment vertical="center"/>
      <protection/>
    </xf>
    <xf numFmtId="0" fontId="24" fillId="0" borderId="36" xfId="0" applyFont="1" applyBorder="1" applyAlignment="1">
      <alignment horizontal="center" vertical="center"/>
    </xf>
    <xf numFmtId="43" fontId="24" fillId="0" borderId="35" xfId="38" applyFont="1" applyFill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3" fontId="24" fillId="0" borderId="38" xfId="38" applyNumberFormat="1" applyFont="1" applyFill="1" applyBorder="1" applyAlignment="1" applyProtection="1">
      <alignment vertical="center"/>
      <protection/>
    </xf>
    <xf numFmtId="43" fontId="24" fillId="0" borderId="39" xfId="38" applyFont="1" applyFill="1" applyBorder="1" applyAlignment="1" applyProtection="1">
      <alignment vertical="center"/>
      <protection/>
    </xf>
    <xf numFmtId="189" fontId="24" fillId="0" borderId="39" xfId="38" applyNumberFormat="1" applyFont="1" applyFill="1" applyBorder="1" applyAlignment="1" applyProtection="1">
      <alignment vertical="center"/>
      <protection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92" fontId="24" fillId="0" borderId="12" xfId="0" applyNumberFormat="1" applyFont="1" applyBorder="1" applyAlignment="1">
      <alignment horizontal="center" vertical="center"/>
    </xf>
    <xf numFmtId="3" fontId="23" fillId="0" borderId="43" xfId="38" applyNumberFormat="1" applyFont="1" applyFill="1" applyBorder="1" applyAlignment="1" applyProtection="1">
      <alignment vertical="center"/>
      <protection/>
    </xf>
    <xf numFmtId="49" fontId="23" fillId="0" borderId="44" xfId="38" applyNumberFormat="1" applyFont="1" applyFill="1" applyBorder="1" applyAlignment="1" applyProtection="1">
      <alignment horizontal="center" vertical="center"/>
      <protection/>
    </xf>
    <xf numFmtId="189" fontId="23" fillId="0" borderId="44" xfId="38" applyNumberFormat="1" applyFont="1" applyFill="1" applyBorder="1" applyAlignment="1" applyProtection="1">
      <alignment vertical="center"/>
      <protection/>
    </xf>
    <xf numFmtId="3" fontId="24" fillId="0" borderId="14" xfId="38" applyNumberFormat="1" applyFont="1" applyFill="1" applyBorder="1" applyAlignment="1" applyProtection="1">
      <alignment vertical="center"/>
      <protection/>
    </xf>
    <xf numFmtId="194" fontId="24" fillId="0" borderId="14" xfId="38" applyNumberFormat="1" applyFont="1" applyFill="1" applyBorder="1" applyAlignment="1" applyProtection="1">
      <alignment horizontal="center" vertical="center"/>
      <protection/>
    </xf>
    <xf numFmtId="43" fontId="24" fillId="0" borderId="20" xfId="38" applyFont="1" applyFill="1" applyBorder="1" applyAlignment="1" applyProtection="1">
      <alignment vertical="center"/>
      <protection/>
    </xf>
    <xf numFmtId="196" fontId="24" fillId="0" borderId="23" xfId="38" applyNumberFormat="1" applyFont="1" applyFill="1" applyBorder="1" applyAlignment="1" applyProtection="1">
      <alignment vertical="center"/>
      <protection/>
    </xf>
    <xf numFmtId="3" fontId="24" fillId="0" borderId="45" xfId="38" applyNumberFormat="1" applyFont="1" applyFill="1" applyBorder="1" applyAlignment="1" applyProtection="1">
      <alignment vertical="center"/>
      <protection/>
    </xf>
    <xf numFmtId="43" fontId="24" fillId="0" borderId="46" xfId="38" applyFont="1" applyFill="1" applyBorder="1" applyAlignment="1" applyProtection="1">
      <alignment vertical="center"/>
      <protection/>
    </xf>
    <xf numFmtId="0" fontId="24" fillId="0" borderId="47" xfId="0" applyFont="1" applyBorder="1" applyAlignment="1">
      <alignment horizontal="center" vertical="center"/>
    </xf>
    <xf numFmtId="3" fontId="24" fillId="0" borderId="25" xfId="38" applyNumberFormat="1" applyFont="1" applyFill="1" applyBorder="1" applyAlignment="1" applyProtection="1">
      <alignment vertical="center"/>
      <protection/>
    </xf>
    <xf numFmtId="3" fontId="23" fillId="0" borderId="25" xfId="38" applyNumberFormat="1" applyFont="1" applyFill="1" applyBorder="1" applyAlignment="1" applyProtection="1">
      <alignment vertical="center"/>
      <protection/>
    </xf>
    <xf numFmtId="189" fontId="23" fillId="0" borderId="25" xfId="38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>
      <alignment horizontal="center" vertical="center"/>
    </xf>
    <xf numFmtId="43" fontId="23" fillId="0" borderId="25" xfId="38" applyFont="1" applyFill="1" applyBorder="1" applyAlignment="1" applyProtection="1">
      <alignment horizontal="center" vertical="center"/>
      <protection/>
    </xf>
    <xf numFmtId="43" fontId="23" fillId="0" borderId="25" xfId="38" applyFont="1" applyFill="1" applyBorder="1" applyAlignment="1" applyProtection="1">
      <alignment vertical="center"/>
      <protection/>
    </xf>
    <xf numFmtId="4" fontId="24" fillId="0" borderId="13" xfId="0" applyNumberFormat="1" applyFont="1" applyBorder="1" applyAlignment="1">
      <alignment horizontal="center" vertical="center"/>
    </xf>
    <xf numFmtId="43" fontId="24" fillId="0" borderId="48" xfId="38" applyFont="1" applyFill="1" applyBorder="1" applyAlignment="1" applyProtection="1">
      <alignment horizontal="center" vertical="center"/>
      <protection/>
    </xf>
    <xf numFmtId="3" fontId="23" fillId="0" borderId="44" xfId="38" applyNumberFormat="1" applyFont="1" applyFill="1" applyBorder="1" applyAlignment="1" applyProtection="1">
      <alignment vertical="center"/>
      <protection/>
    </xf>
    <xf numFmtId="189" fontId="23" fillId="0" borderId="44" xfId="38" applyNumberFormat="1" applyFont="1" applyFill="1" applyBorder="1" applyAlignment="1" applyProtection="1">
      <alignment horizontal="right" vertical="center"/>
      <protection/>
    </xf>
    <xf numFmtId="49" fontId="23" fillId="0" borderId="11" xfId="0" applyNumberFormat="1" applyFont="1" applyBorder="1" applyAlignment="1">
      <alignment horizontal="center" vertical="center"/>
    </xf>
    <xf numFmtId="192" fontId="23" fillId="0" borderId="49" xfId="0" applyNumberFormat="1" applyFont="1" applyBorder="1" applyAlignment="1">
      <alignment horizontal="center" vertical="center"/>
    </xf>
    <xf numFmtId="3" fontId="24" fillId="0" borderId="50" xfId="38" applyNumberFormat="1" applyFont="1" applyFill="1" applyBorder="1" applyAlignment="1" applyProtection="1">
      <alignment vertical="center"/>
      <protection/>
    </xf>
    <xf numFmtId="43" fontId="24" fillId="0" borderId="50" xfId="38" applyFont="1" applyFill="1" applyBorder="1" applyAlignment="1" applyProtection="1">
      <alignment vertical="center"/>
      <protection/>
    </xf>
    <xf numFmtId="189" fontId="24" fillId="0" borderId="50" xfId="38" applyNumberFormat="1" applyFont="1" applyFill="1" applyBorder="1" applyAlignment="1" applyProtection="1">
      <alignment vertical="center"/>
      <protection/>
    </xf>
    <xf numFmtId="0" fontId="24" fillId="0" borderId="51" xfId="0" applyFont="1" applyBorder="1" applyAlignment="1">
      <alignment horizontal="center" vertical="center"/>
    </xf>
    <xf numFmtId="192" fontId="24" fillId="0" borderId="52" xfId="0" applyNumberFormat="1" applyFont="1" applyBorder="1" applyAlignment="1">
      <alignment horizontal="center" vertical="center"/>
    </xf>
    <xf numFmtId="3" fontId="24" fillId="0" borderId="23" xfId="38" applyNumberFormat="1" applyFont="1" applyFill="1" applyBorder="1" applyAlignment="1" applyProtection="1">
      <alignment horizontal="right" vertical="center"/>
      <protection/>
    </xf>
    <xf numFmtId="49" fontId="24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189" fontId="24" fillId="0" borderId="23" xfId="38" applyNumberFormat="1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quotePrefix="1">
      <alignment horizontal="center" vertical="center"/>
    </xf>
    <xf numFmtId="3" fontId="24" fillId="0" borderId="53" xfId="38" applyNumberFormat="1" applyFont="1" applyFill="1" applyBorder="1" applyAlignment="1" applyProtection="1">
      <alignment vertical="center"/>
      <protection/>
    </xf>
    <xf numFmtId="43" fontId="24" fillId="0" borderId="54" xfId="38" applyFont="1" applyFill="1" applyBorder="1" applyAlignment="1" applyProtection="1">
      <alignment vertical="center"/>
      <protection/>
    </xf>
    <xf numFmtId="189" fontId="24" fillId="0" borderId="54" xfId="38" applyNumberFormat="1" applyFont="1" applyFill="1" applyBorder="1" applyAlignment="1" applyProtection="1">
      <alignment vertical="center"/>
      <protection/>
    </xf>
    <xf numFmtId="0" fontId="24" fillId="0" borderId="42" xfId="0" applyFont="1" applyBorder="1" applyAlignment="1">
      <alignment horizontal="center" vertical="center"/>
    </xf>
    <xf numFmtId="192" fontId="24" fillId="0" borderId="55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 quotePrefix="1">
      <alignment horizontal="center" vertical="center"/>
    </xf>
    <xf numFmtId="189" fontId="24" fillId="0" borderId="15" xfId="38" applyNumberFormat="1" applyFont="1" applyFill="1" applyBorder="1" applyAlignment="1" applyProtection="1">
      <alignment vertical="center"/>
      <protection/>
    </xf>
    <xf numFmtId="0" fontId="24" fillId="0" borderId="56" xfId="0" applyFont="1" applyBorder="1" applyAlignment="1">
      <alignment horizontal="center" vertical="center"/>
    </xf>
    <xf numFmtId="43" fontId="24" fillId="0" borderId="57" xfId="38" applyFont="1" applyFill="1" applyBorder="1" applyAlignment="1" applyProtection="1">
      <alignment vertical="center"/>
      <protection/>
    </xf>
    <xf numFmtId="189" fontId="24" fillId="0" borderId="57" xfId="38" applyNumberFormat="1" applyFont="1" applyFill="1" applyBorder="1" applyAlignment="1" applyProtection="1">
      <alignment vertical="center"/>
      <protection/>
    </xf>
    <xf numFmtId="0" fontId="24" fillId="0" borderId="58" xfId="0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43" fontId="23" fillId="0" borderId="44" xfId="38" applyFont="1" applyFill="1" applyBorder="1" applyAlignment="1" applyProtection="1">
      <alignment horizontal="center" vertical="center"/>
      <protection/>
    </xf>
    <xf numFmtId="0" fontId="24" fillId="0" borderId="5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89" fontId="24" fillId="0" borderId="28" xfId="38" applyNumberFormat="1" applyFont="1" applyFill="1" applyBorder="1" applyAlignment="1" applyProtection="1">
      <alignment vertical="center"/>
      <protection/>
    </xf>
    <xf numFmtId="0" fontId="24" fillId="0" borderId="60" xfId="0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189" fontId="24" fillId="0" borderId="64" xfId="38" applyNumberFormat="1" applyFont="1" applyFill="1" applyBorder="1" applyAlignment="1" applyProtection="1">
      <alignment vertical="center"/>
      <protection/>
    </xf>
    <xf numFmtId="0" fontId="24" fillId="0" borderId="65" xfId="0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3" fontId="24" fillId="0" borderId="43" xfId="38" applyNumberFormat="1" applyFont="1" applyFill="1" applyBorder="1" applyAlignment="1" applyProtection="1">
      <alignment vertical="center"/>
      <protection/>
    </xf>
    <xf numFmtId="43" fontId="24" fillId="0" borderId="44" xfId="38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192" fontId="23" fillId="0" borderId="51" xfId="0" applyNumberFormat="1" applyFont="1" applyBorder="1" applyAlignment="1">
      <alignment horizontal="center" vertical="center"/>
    </xf>
    <xf numFmtId="3" fontId="23" fillId="0" borderId="43" xfId="38" applyNumberFormat="1" applyFont="1" applyFill="1" applyBorder="1" applyAlignment="1" applyProtection="1">
      <alignment horizontal="right" vertical="center"/>
      <protection/>
    </xf>
    <xf numFmtId="3" fontId="23" fillId="0" borderId="43" xfId="38" applyNumberFormat="1" applyFont="1" applyFill="1" applyBorder="1" applyAlignment="1" applyProtection="1" quotePrefix="1">
      <alignment horizontal="center" vertical="center"/>
      <protection/>
    </xf>
    <xf numFmtId="0" fontId="27" fillId="0" borderId="68" xfId="0" applyFont="1" applyBorder="1" applyAlignment="1">
      <alignment horizontal="center"/>
    </xf>
    <xf numFmtId="49" fontId="27" fillId="0" borderId="6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69" xfId="0" applyFont="1" applyBorder="1" applyAlignment="1">
      <alignment horizontal="center"/>
    </xf>
    <xf numFmtId="49" fontId="28" fillId="0" borderId="70" xfId="0" applyNumberFormat="1" applyFont="1" applyBorder="1" applyAlignment="1">
      <alignment horizontal="center"/>
    </xf>
    <xf numFmtId="0" fontId="27" fillId="0" borderId="68" xfId="0" applyFont="1" applyBorder="1" applyAlignment="1">
      <alignment horizontal="left"/>
    </xf>
    <xf numFmtId="49" fontId="28" fillId="0" borderId="68" xfId="0" applyNumberFormat="1" applyFont="1" applyBorder="1" applyAlignment="1">
      <alignment horizontal="center"/>
    </xf>
    <xf numFmtId="49" fontId="28" fillId="0" borderId="71" xfId="0" applyNumberFormat="1" applyFont="1" applyBorder="1" applyAlignment="1">
      <alignment horizontal="center"/>
    </xf>
    <xf numFmtId="0" fontId="28" fillId="0" borderId="71" xfId="0" applyFont="1" applyBorder="1" applyAlignment="1">
      <alignment horizontal="center" vertical="center"/>
    </xf>
    <xf numFmtId="49" fontId="28" fillId="0" borderId="72" xfId="0" applyNumberFormat="1" applyFont="1" applyBorder="1" applyAlignment="1">
      <alignment/>
    </xf>
    <xf numFmtId="190" fontId="28" fillId="0" borderId="72" xfId="38" applyNumberFormat="1" applyFont="1" applyFill="1" applyBorder="1" applyAlignment="1" applyProtection="1">
      <alignment/>
      <protection/>
    </xf>
    <xf numFmtId="49" fontId="28" fillId="0" borderId="73" xfId="0" applyNumberFormat="1" applyFont="1" applyBorder="1" applyAlignment="1">
      <alignment/>
    </xf>
    <xf numFmtId="190" fontId="28" fillId="0" borderId="69" xfId="38" applyNumberFormat="1" applyFont="1" applyFill="1" applyBorder="1" applyAlignment="1" applyProtection="1">
      <alignment/>
      <protection/>
    </xf>
    <xf numFmtId="190" fontId="28" fillId="0" borderId="74" xfId="38" applyNumberFormat="1" applyFont="1" applyFill="1" applyBorder="1" applyAlignment="1" applyProtection="1">
      <alignment/>
      <protection/>
    </xf>
    <xf numFmtId="49" fontId="28" fillId="0" borderId="70" xfId="0" applyNumberFormat="1" applyFont="1" applyBorder="1" applyAlignment="1">
      <alignment/>
    </xf>
    <xf numFmtId="190" fontId="28" fillId="0" borderId="70" xfId="38" applyNumberFormat="1" applyFont="1" applyFill="1" applyBorder="1" applyAlignment="1" applyProtection="1">
      <alignment horizontal="center"/>
      <protection/>
    </xf>
    <xf numFmtId="190" fontId="28" fillId="0" borderId="70" xfId="38" applyNumberFormat="1" applyFont="1" applyFill="1" applyBorder="1" applyAlignment="1" applyProtection="1">
      <alignment/>
      <protection/>
    </xf>
    <xf numFmtId="49" fontId="27" fillId="0" borderId="70" xfId="0" applyNumberFormat="1" applyFont="1" applyBorder="1" applyAlignment="1">
      <alignment horizontal="left"/>
    </xf>
    <xf numFmtId="190" fontId="27" fillId="0" borderId="70" xfId="38" applyNumberFormat="1" applyFont="1" applyFill="1" applyBorder="1" applyAlignment="1" applyProtection="1">
      <alignment horizontal="center"/>
      <protection/>
    </xf>
    <xf numFmtId="190" fontId="27" fillId="0" borderId="70" xfId="38" applyNumberFormat="1" applyFont="1" applyFill="1" applyBorder="1" applyAlignment="1" applyProtection="1">
      <alignment/>
      <protection/>
    </xf>
    <xf numFmtId="49" fontId="27" fillId="0" borderId="68" xfId="0" applyNumberFormat="1" applyFont="1" applyBorder="1" applyAlignment="1">
      <alignment/>
    </xf>
    <xf numFmtId="190" fontId="27" fillId="0" borderId="68" xfId="38" applyNumberFormat="1" applyFont="1" applyFill="1" applyBorder="1" applyAlignment="1" applyProtection="1">
      <alignment/>
      <protection/>
    </xf>
    <xf numFmtId="190" fontId="27" fillId="0" borderId="71" xfId="38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49" fontId="28" fillId="0" borderId="69" xfId="0" applyNumberFormat="1" applyFont="1" applyBorder="1" applyAlignment="1">
      <alignment/>
    </xf>
    <xf numFmtId="49" fontId="27" fillId="0" borderId="70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190" fontId="28" fillId="0" borderId="0" xfId="38" applyNumberFormat="1" applyFont="1" applyFill="1" applyBorder="1" applyAlignment="1" applyProtection="1">
      <alignment/>
      <protection/>
    </xf>
    <xf numFmtId="49" fontId="28" fillId="0" borderId="75" xfId="0" applyNumberFormat="1" applyFont="1" applyBorder="1" applyAlignment="1">
      <alignment/>
    </xf>
    <xf numFmtId="190" fontId="28" fillId="0" borderId="75" xfId="38" applyNumberFormat="1" applyFont="1" applyFill="1" applyBorder="1" applyAlignment="1" applyProtection="1">
      <alignment/>
      <protection/>
    </xf>
    <xf numFmtId="49" fontId="28" fillId="0" borderId="76" xfId="0" applyNumberFormat="1" applyFont="1" applyBorder="1" applyAlignment="1">
      <alignment/>
    </xf>
    <xf numFmtId="190" fontId="28" fillId="0" borderId="76" xfId="38" applyNumberFormat="1" applyFont="1" applyFill="1" applyBorder="1" applyAlignment="1" applyProtection="1">
      <alignment/>
      <protection/>
    </xf>
    <xf numFmtId="49" fontId="20" fillId="0" borderId="77" xfId="0" applyNumberFormat="1" applyFont="1" applyBorder="1" applyAlignment="1">
      <alignment/>
    </xf>
    <xf numFmtId="190" fontId="28" fillId="0" borderId="77" xfId="38" applyNumberFormat="1" applyFont="1" applyFill="1" applyBorder="1" applyAlignment="1" applyProtection="1">
      <alignment/>
      <protection/>
    </xf>
    <xf numFmtId="49" fontId="28" fillId="0" borderId="77" xfId="0" applyNumberFormat="1" applyFont="1" applyBorder="1" applyAlignment="1">
      <alignment/>
    </xf>
    <xf numFmtId="49" fontId="28" fillId="0" borderId="78" xfId="0" applyNumberFormat="1" applyFont="1" applyBorder="1" applyAlignment="1">
      <alignment/>
    </xf>
    <xf numFmtId="190" fontId="28" fillId="0" borderId="78" xfId="38" applyNumberFormat="1" applyFont="1" applyFill="1" applyBorder="1" applyAlignment="1" applyProtection="1">
      <alignment/>
      <protection/>
    </xf>
    <xf numFmtId="49" fontId="28" fillId="0" borderId="79" xfId="0" applyNumberFormat="1" applyFont="1" applyBorder="1" applyAlignment="1">
      <alignment/>
    </xf>
    <xf numFmtId="190" fontId="28" fillId="0" borderId="79" xfId="38" applyNumberFormat="1" applyFont="1" applyFill="1" applyBorder="1" applyAlignment="1" applyProtection="1">
      <alignment/>
      <protection/>
    </xf>
    <xf numFmtId="0" fontId="28" fillId="0" borderId="80" xfId="0" applyFont="1" applyBorder="1" applyAlignment="1">
      <alignment horizontal="left"/>
    </xf>
    <xf numFmtId="190" fontId="28" fillId="0" borderId="80" xfId="38" applyNumberFormat="1" applyFont="1" applyFill="1" applyBorder="1" applyAlignment="1" applyProtection="1">
      <alignment horizontal="center"/>
      <protection/>
    </xf>
    <xf numFmtId="191" fontId="28" fillId="0" borderId="80" xfId="38" applyNumberFormat="1" applyFont="1" applyFill="1" applyBorder="1" applyAlignment="1" applyProtection="1">
      <alignment/>
      <protection/>
    </xf>
    <xf numFmtId="190" fontId="28" fillId="0" borderId="77" xfId="38" applyNumberFormat="1" applyFont="1" applyFill="1" applyBorder="1" applyAlignment="1" applyProtection="1">
      <alignment horizontal="center"/>
      <protection/>
    </xf>
    <xf numFmtId="49" fontId="28" fillId="0" borderId="77" xfId="0" applyNumberFormat="1" applyFont="1" applyBorder="1" applyAlignment="1">
      <alignment horizontal="left"/>
    </xf>
    <xf numFmtId="49" fontId="28" fillId="0" borderId="80" xfId="0" applyNumberFormat="1" applyFont="1" applyBorder="1" applyAlignment="1">
      <alignment/>
    </xf>
    <xf numFmtId="190" fontId="28" fillId="0" borderId="80" xfId="38" applyNumberFormat="1" applyFont="1" applyFill="1" applyBorder="1" applyAlignment="1" applyProtection="1">
      <alignment/>
      <protection/>
    </xf>
    <xf numFmtId="49" fontId="28" fillId="0" borderId="57" xfId="0" applyNumberFormat="1" applyFont="1" applyBorder="1" applyAlignment="1">
      <alignment/>
    </xf>
    <xf numFmtId="190" fontId="28" fillId="0" borderId="57" xfId="38" applyNumberFormat="1" applyFont="1" applyFill="1" applyBorder="1" applyAlignment="1" applyProtection="1">
      <alignment/>
      <protection/>
    </xf>
    <xf numFmtId="190" fontId="28" fillId="0" borderId="78" xfId="38" applyNumberFormat="1" applyFont="1" applyFill="1" applyBorder="1" applyAlignment="1" applyProtection="1">
      <alignment horizontal="center"/>
      <protection/>
    </xf>
    <xf numFmtId="191" fontId="28" fillId="0" borderId="76" xfId="38" applyNumberFormat="1" applyFont="1" applyFill="1" applyBorder="1" applyAlignment="1" applyProtection="1">
      <alignment/>
      <protection/>
    </xf>
    <xf numFmtId="191" fontId="28" fillId="0" borderId="77" xfId="38" applyNumberFormat="1" applyFont="1" applyFill="1" applyBorder="1" applyAlignment="1" applyProtection="1">
      <alignment/>
      <protection/>
    </xf>
    <xf numFmtId="191" fontId="28" fillId="0" borderId="78" xfId="38" applyNumberFormat="1" applyFont="1" applyFill="1" applyBorder="1" applyAlignment="1" applyProtection="1">
      <alignment/>
      <protection/>
    </xf>
    <xf numFmtId="191" fontId="28" fillId="0" borderId="79" xfId="38" applyNumberFormat="1" applyFont="1" applyFill="1" applyBorder="1" applyAlignment="1" applyProtection="1">
      <alignment/>
      <protection/>
    </xf>
    <xf numFmtId="0" fontId="29" fillId="0" borderId="81" xfId="0" applyFont="1" applyBorder="1" applyAlignment="1">
      <alignment horizontal="center"/>
    </xf>
    <xf numFmtId="49" fontId="29" fillId="0" borderId="78" xfId="0" applyNumberFormat="1" applyFont="1" applyBorder="1" applyAlignment="1">
      <alignment horizontal="center"/>
    </xf>
    <xf numFmtId="0" fontId="29" fillId="0" borderId="82" xfId="0" applyFont="1" applyBorder="1" applyAlignment="1">
      <alignment horizontal="center"/>
    </xf>
    <xf numFmtId="49" fontId="20" fillId="0" borderId="78" xfId="0" applyNumberFormat="1" applyFont="1" applyBorder="1" applyAlignment="1">
      <alignment horizontal="center"/>
    </xf>
    <xf numFmtId="0" fontId="29" fillId="0" borderId="80" xfId="0" applyFont="1" applyBorder="1" applyAlignment="1">
      <alignment horizontal="left"/>
    </xf>
    <xf numFmtId="49" fontId="20" fillId="0" borderId="80" xfId="0" applyNumberFormat="1" applyFont="1" applyBorder="1" applyAlignment="1">
      <alignment horizontal="center"/>
    </xf>
    <xf numFmtId="43" fontId="20" fillId="0" borderId="80" xfId="38" applyFont="1" applyBorder="1" applyAlignment="1">
      <alignment horizontal="center"/>
    </xf>
    <xf numFmtId="43" fontId="20" fillId="0" borderId="80" xfId="38" applyFont="1" applyBorder="1" applyAlignment="1">
      <alignment horizontal="center" vertical="center"/>
    </xf>
    <xf numFmtId="49" fontId="20" fillId="0" borderId="76" xfId="0" applyNumberFormat="1" applyFont="1" applyBorder="1" applyAlignment="1">
      <alignment/>
    </xf>
    <xf numFmtId="190" fontId="20" fillId="0" borderId="76" xfId="38" applyNumberFormat="1" applyFont="1" applyFill="1" applyBorder="1" applyAlignment="1" applyProtection="1">
      <alignment/>
      <protection/>
    </xf>
    <xf numFmtId="190" fontId="20" fillId="0" borderId="77" xfId="38" applyNumberFormat="1" applyFont="1" applyFill="1" applyBorder="1" applyAlignment="1" applyProtection="1">
      <alignment/>
      <protection/>
    </xf>
    <xf numFmtId="49" fontId="20" fillId="0" borderId="79" xfId="0" applyNumberFormat="1" applyFont="1" applyBorder="1" applyAlignment="1">
      <alignment/>
    </xf>
    <xf numFmtId="190" fontId="20" fillId="0" borderId="79" xfId="38" applyNumberFormat="1" applyFont="1" applyFill="1" applyBorder="1" applyAlignment="1" applyProtection="1">
      <alignment/>
      <protection/>
    </xf>
    <xf numFmtId="190" fontId="20" fillId="0" borderId="79" xfId="38" applyNumberFormat="1" applyFont="1" applyFill="1" applyBorder="1" applyAlignment="1" applyProtection="1">
      <alignment horizontal="center"/>
      <protection/>
    </xf>
    <xf numFmtId="190" fontId="20" fillId="0" borderId="57" xfId="38" applyNumberFormat="1" applyFont="1" applyFill="1" applyBorder="1" applyAlignment="1" applyProtection="1">
      <alignment/>
      <protection/>
    </xf>
    <xf numFmtId="49" fontId="29" fillId="0" borderId="78" xfId="0" applyNumberFormat="1" applyFont="1" applyBorder="1" applyAlignment="1">
      <alignment horizontal="left"/>
    </xf>
    <xf numFmtId="190" fontId="29" fillId="0" borderId="78" xfId="38" applyNumberFormat="1" applyFont="1" applyFill="1" applyBorder="1" applyAlignment="1" applyProtection="1">
      <alignment horizontal="center"/>
      <protection/>
    </xf>
    <xf numFmtId="190" fontId="20" fillId="0" borderId="78" xfId="38" applyNumberFormat="1" applyFont="1" applyFill="1" applyBorder="1" applyAlignment="1" applyProtection="1">
      <alignment horizontal="center"/>
      <protection/>
    </xf>
    <xf numFmtId="190" fontId="20" fillId="0" borderId="78" xfId="38" applyNumberFormat="1" applyFont="1" applyFill="1" applyBorder="1" applyAlignment="1" applyProtection="1">
      <alignment/>
      <protection/>
    </xf>
    <xf numFmtId="190" fontId="29" fillId="0" borderId="78" xfId="38" applyNumberFormat="1" applyFont="1" applyFill="1" applyBorder="1" applyAlignment="1" applyProtection="1">
      <alignment/>
      <protection/>
    </xf>
    <xf numFmtId="49" fontId="29" fillId="0" borderId="76" xfId="0" applyNumberFormat="1" applyFont="1" applyBorder="1" applyAlignment="1">
      <alignment/>
    </xf>
    <xf numFmtId="49" fontId="20" fillId="0" borderId="77" xfId="0" applyNumberFormat="1" applyFont="1" applyBorder="1" applyAlignment="1">
      <alignment horizontal="left"/>
    </xf>
    <xf numFmtId="49" fontId="20" fillId="0" borderId="79" xfId="0" applyNumberFormat="1" applyFont="1" applyBorder="1" applyAlignment="1">
      <alignment horizontal="left"/>
    </xf>
    <xf numFmtId="49" fontId="29" fillId="0" borderId="78" xfId="0" applyNumberFormat="1" applyFont="1" applyBorder="1" applyAlignment="1">
      <alignment/>
    </xf>
    <xf numFmtId="0" fontId="20" fillId="0" borderId="0" xfId="0" applyFont="1" applyFill="1" applyAlignment="1">
      <alignment/>
    </xf>
    <xf numFmtId="49" fontId="29" fillId="0" borderId="0" xfId="0" applyNumberFormat="1" applyFont="1" applyBorder="1" applyAlignment="1">
      <alignment/>
    </xf>
    <xf numFmtId="190" fontId="29" fillId="0" borderId="0" xfId="38" applyNumberFormat="1" applyFont="1" applyFill="1" applyBorder="1" applyAlignment="1" applyProtection="1">
      <alignment/>
      <protection/>
    </xf>
    <xf numFmtId="49" fontId="29" fillId="0" borderId="75" xfId="0" applyNumberFormat="1" applyFont="1" applyBorder="1" applyAlignment="1">
      <alignment/>
    </xf>
    <xf numFmtId="190" fontId="29" fillId="0" borderId="75" xfId="38" applyNumberFormat="1" applyFont="1" applyFill="1" applyBorder="1" applyAlignment="1" applyProtection="1">
      <alignment/>
      <protection/>
    </xf>
    <xf numFmtId="0" fontId="29" fillId="0" borderId="57" xfId="0" applyFont="1" applyBorder="1" applyAlignment="1">
      <alignment horizontal="center"/>
    </xf>
    <xf numFmtId="49" fontId="29" fillId="0" borderId="82" xfId="0" applyNumberFormat="1" applyFont="1" applyBorder="1" applyAlignment="1">
      <alignment horizontal="center"/>
    </xf>
    <xf numFmtId="190" fontId="29" fillId="0" borderId="76" xfId="38" applyNumberFormat="1" applyFont="1" applyFill="1" applyBorder="1" applyAlignment="1" applyProtection="1">
      <alignment/>
      <protection/>
    </xf>
    <xf numFmtId="49" fontId="30" fillId="0" borderId="77" xfId="0" applyNumberFormat="1" applyFont="1" applyBorder="1" applyAlignment="1">
      <alignment/>
    </xf>
    <xf numFmtId="190" fontId="20" fillId="0" borderId="77" xfId="38" applyNumberFormat="1" applyFont="1" applyFill="1" applyBorder="1" applyAlignment="1" applyProtection="1">
      <alignment horizontal="center"/>
      <protection/>
    </xf>
    <xf numFmtId="0" fontId="20" fillId="0" borderId="83" xfId="0" applyFont="1" applyBorder="1" applyAlignment="1">
      <alignment horizontal="center"/>
    </xf>
    <xf numFmtId="0" fontId="20" fillId="0" borderId="0" xfId="0" applyFont="1" applyAlignment="1">
      <alignment horizontal="center"/>
    </xf>
    <xf numFmtId="190" fontId="20" fillId="0" borderId="80" xfId="38" applyNumberFormat="1" applyFont="1" applyFill="1" applyBorder="1" applyAlignment="1" applyProtection="1">
      <alignment horizontal="center"/>
      <protection/>
    </xf>
    <xf numFmtId="191" fontId="20" fillId="0" borderId="80" xfId="38" applyNumberFormat="1" applyFont="1" applyFill="1" applyBorder="1" applyAlignment="1" applyProtection="1">
      <alignment/>
      <protection/>
    </xf>
    <xf numFmtId="0" fontId="20" fillId="0" borderId="77" xfId="0" applyFont="1" applyBorder="1" applyAlignment="1">
      <alignment/>
    </xf>
    <xf numFmtId="0" fontId="20" fillId="0" borderId="78" xfId="0" applyFont="1" applyBorder="1" applyAlignment="1">
      <alignment horizontal="center"/>
    </xf>
    <xf numFmtId="190" fontId="20" fillId="0" borderId="0" xfId="38" applyNumberFormat="1" applyFont="1" applyFill="1" applyBorder="1" applyAlignment="1" applyProtection="1">
      <alignment horizontal="center"/>
      <protection/>
    </xf>
    <xf numFmtId="0" fontId="29" fillId="0" borderId="68" xfId="0" applyFont="1" applyBorder="1" applyAlignment="1">
      <alignment horizontal="center"/>
    </xf>
    <xf numFmtId="49" fontId="29" fillId="0" borderId="70" xfId="0" applyNumberFormat="1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49" fontId="20" fillId="0" borderId="70" xfId="0" applyNumberFormat="1" applyFont="1" applyBorder="1" applyAlignment="1">
      <alignment horizontal="center"/>
    </xf>
    <xf numFmtId="49" fontId="29" fillId="0" borderId="68" xfId="0" applyNumberFormat="1" applyFont="1" applyBorder="1" applyAlignment="1">
      <alignment/>
    </xf>
    <xf numFmtId="190" fontId="20" fillId="0" borderId="68" xfId="38" applyNumberFormat="1" applyFont="1" applyFill="1" applyBorder="1" applyAlignment="1" applyProtection="1">
      <alignment/>
      <protection/>
    </xf>
    <xf numFmtId="190" fontId="29" fillId="0" borderId="68" xfId="38" applyNumberFormat="1" applyFont="1" applyFill="1" applyBorder="1" applyAlignment="1" applyProtection="1">
      <alignment/>
      <protection/>
    </xf>
    <xf numFmtId="49" fontId="20" fillId="0" borderId="84" xfId="0" applyNumberFormat="1" applyFont="1" applyBorder="1" applyAlignment="1">
      <alignment/>
    </xf>
    <xf numFmtId="190" fontId="20" fillId="0" borderId="84" xfId="38" applyNumberFormat="1" applyFont="1" applyFill="1" applyBorder="1" applyAlignment="1" applyProtection="1">
      <alignment/>
      <protection/>
    </xf>
    <xf numFmtId="190" fontId="20" fillId="0" borderId="84" xfId="38" applyNumberFormat="1" applyFont="1" applyFill="1" applyBorder="1" applyAlignment="1" applyProtection="1">
      <alignment horizontal="center"/>
      <protection/>
    </xf>
    <xf numFmtId="49" fontId="20" fillId="0" borderId="73" xfId="0" applyNumberFormat="1" applyFont="1" applyBorder="1" applyAlignment="1">
      <alignment/>
    </xf>
    <xf numFmtId="190" fontId="20" fillId="0" borderId="73" xfId="38" applyNumberFormat="1" applyFont="1" applyFill="1" applyBorder="1" applyAlignment="1" applyProtection="1">
      <alignment/>
      <protection/>
    </xf>
    <xf numFmtId="49" fontId="29" fillId="0" borderId="70" xfId="0" applyNumberFormat="1" applyFont="1" applyBorder="1" applyAlignment="1">
      <alignment/>
    </xf>
    <xf numFmtId="190" fontId="20" fillId="0" borderId="70" xfId="38" applyNumberFormat="1" applyFont="1" applyFill="1" applyBorder="1" applyAlignment="1" applyProtection="1">
      <alignment/>
      <protection/>
    </xf>
    <xf numFmtId="190" fontId="20" fillId="0" borderId="70" xfId="38" applyNumberFormat="1" applyFont="1" applyFill="1" applyBorder="1" applyAlignment="1" applyProtection="1">
      <alignment horizontal="center"/>
      <protection/>
    </xf>
    <xf numFmtId="190" fontId="29" fillId="0" borderId="70" xfId="38" applyNumberFormat="1" applyFont="1" applyFill="1" applyBorder="1" applyAlignment="1" applyProtection="1">
      <alignment/>
      <protection/>
    </xf>
    <xf numFmtId="190" fontId="29" fillId="0" borderId="70" xfId="38" applyNumberFormat="1" applyFont="1" applyFill="1" applyBorder="1" applyAlignment="1" applyProtection="1">
      <alignment horizontal="center"/>
      <protection/>
    </xf>
    <xf numFmtId="49" fontId="29" fillId="0" borderId="73" xfId="0" applyNumberFormat="1" applyFont="1" applyBorder="1" applyAlignment="1">
      <alignment/>
    </xf>
    <xf numFmtId="190" fontId="20" fillId="0" borderId="0" xfId="0" applyNumberFormat="1" applyFont="1" applyAlignment="1">
      <alignment/>
    </xf>
    <xf numFmtId="191" fontId="29" fillId="0" borderId="73" xfId="38" applyNumberFormat="1" applyFont="1" applyFill="1" applyBorder="1" applyAlignment="1" applyProtection="1">
      <alignment horizontal="center"/>
      <protection/>
    </xf>
    <xf numFmtId="191" fontId="20" fillId="0" borderId="84" xfId="38" applyNumberFormat="1" applyFont="1" applyFill="1" applyBorder="1" applyAlignment="1" applyProtection="1">
      <alignment horizontal="center"/>
      <protection/>
    </xf>
    <xf numFmtId="191" fontId="20" fillId="0" borderId="73" xfId="38" applyNumberFormat="1" applyFont="1" applyFill="1" applyBorder="1" applyAlignment="1" applyProtection="1">
      <alignment horizontal="center"/>
      <protection/>
    </xf>
    <xf numFmtId="43" fontId="20" fillId="0" borderId="84" xfId="38" applyFont="1" applyFill="1" applyBorder="1" applyAlignment="1" applyProtection="1">
      <alignment/>
      <protection/>
    </xf>
    <xf numFmtId="191" fontId="20" fillId="0" borderId="73" xfId="38" applyNumberFormat="1" applyFont="1" applyFill="1" applyBorder="1" applyAlignment="1" applyProtection="1">
      <alignment/>
      <protection/>
    </xf>
    <xf numFmtId="191" fontId="29" fillId="0" borderId="73" xfId="38" applyNumberFormat="1" applyFont="1" applyFill="1" applyBorder="1" applyAlignment="1" applyProtection="1">
      <alignment/>
      <protection/>
    </xf>
    <xf numFmtId="49" fontId="29" fillId="0" borderId="69" xfId="0" applyNumberFormat="1" applyFont="1" applyBorder="1" applyAlignment="1">
      <alignment/>
    </xf>
    <xf numFmtId="190" fontId="29" fillId="0" borderId="69" xfId="38" applyNumberFormat="1" applyFont="1" applyFill="1" applyBorder="1" applyAlignment="1" applyProtection="1">
      <alignment/>
      <protection/>
    </xf>
    <xf numFmtId="190" fontId="29" fillId="0" borderId="69" xfId="3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02" fontId="24" fillId="0" borderId="0" xfId="38" applyNumberFormat="1" applyFont="1" applyAlignment="1">
      <alignment horizontal="right"/>
    </xf>
    <xf numFmtId="4" fontId="24" fillId="0" borderId="0" xfId="38" applyNumberFormat="1" applyFont="1" applyAlignment="1">
      <alignment horizontal="right"/>
    </xf>
    <xf numFmtId="0" fontId="23" fillId="0" borderId="0" xfId="0" applyFont="1" applyAlignment="1">
      <alignment/>
    </xf>
    <xf numFmtId="4" fontId="23" fillId="0" borderId="0" xfId="38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3" fontId="24" fillId="0" borderId="0" xfId="38" applyFont="1" applyAlignment="1">
      <alignment/>
    </xf>
    <xf numFmtId="190" fontId="24" fillId="0" borderId="0" xfId="38" applyNumberFormat="1" applyFont="1" applyFill="1" applyBorder="1" applyAlignment="1" applyProtection="1">
      <alignment/>
      <protection/>
    </xf>
    <xf numFmtId="202" fontId="24" fillId="0" borderId="0" xfId="38" applyNumberFormat="1" applyFont="1" applyAlignment="1">
      <alignment/>
    </xf>
    <xf numFmtId="0" fontId="24" fillId="0" borderId="0" xfId="0" applyFont="1" applyAlignment="1">
      <alignment horizontal="left"/>
    </xf>
    <xf numFmtId="43" fontId="24" fillId="0" borderId="0" xfId="38" applyFont="1" applyAlignment="1">
      <alignment horizontal="center"/>
    </xf>
    <xf numFmtId="43" fontId="23" fillId="0" borderId="0" xfId="38" applyFont="1" applyAlignment="1">
      <alignment/>
    </xf>
    <xf numFmtId="0" fontId="23" fillId="0" borderId="0" xfId="0" applyFont="1" applyAlignment="1">
      <alignment horizontal="left"/>
    </xf>
    <xf numFmtId="190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4" fontId="23" fillId="0" borderId="0" xfId="38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" fontId="24" fillId="0" borderId="0" xfId="38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4" fillId="0" borderId="85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49" fontId="24" fillId="0" borderId="86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vertical="center"/>
    </xf>
    <xf numFmtId="191" fontId="23" fillId="0" borderId="85" xfId="38" applyNumberFormat="1" applyFont="1" applyFill="1" applyBorder="1" applyAlignment="1" applyProtection="1">
      <alignment vertical="center"/>
      <protection/>
    </xf>
    <xf numFmtId="0" fontId="23" fillId="0" borderId="85" xfId="0" applyFont="1" applyBorder="1" applyAlignment="1">
      <alignment horizontal="center" vertical="center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191" fontId="23" fillId="0" borderId="0" xfId="38" applyNumberFormat="1" applyFont="1" applyFill="1" applyBorder="1" applyAlignment="1" applyProtection="1">
      <alignment vertical="center"/>
      <protection/>
    </xf>
    <xf numFmtId="0" fontId="23" fillId="0" borderId="85" xfId="0" applyFont="1" applyBorder="1" applyAlignment="1" quotePrefix="1">
      <alignment horizontal="center" vertical="center"/>
    </xf>
    <xf numFmtId="0" fontId="23" fillId="0" borderId="5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191" fontId="23" fillId="0" borderId="57" xfId="38" applyNumberFormat="1" applyFont="1" applyFill="1" applyBorder="1" applyAlignment="1" applyProtection="1">
      <alignment vertical="center"/>
      <protection/>
    </xf>
    <xf numFmtId="191" fontId="24" fillId="0" borderId="89" xfId="38" applyNumberFormat="1" applyFont="1" applyFill="1" applyBorder="1" applyAlignment="1" applyProtection="1">
      <alignment vertical="center"/>
      <protection/>
    </xf>
    <xf numFmtId="0" fontId="24" fillId="0" borderId="57" xfId="0" applyNumberFormat="1" applyFont="1" applyBorder="1" applyAlignment="1" quotePrefix="1">
      <alignment horizontal="center" vertical="center"/>
    </xf>
    <xf numFmtId="0" fontId="24" fillId="0" borderId="89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57" xfId="0" applyNumberFormat="1" applyFont="1" applyBorder="1" applyAlignment="1">
      <alignment horizontal="center" vertical="center"/>
    </xf>
    <xf numFmtId="191" fontId="24" fillId="0" borderId="89" xfId="38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Border="1" applyAlignment="1">
      <alignment horizontal="center" vertical="center"/>
    </xf>
    <xf numFmtId="43" fontId="23" fillId="0" borderId="57" xfId="38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196" fontId="24" fillId="0" borderId="89" xfId="38" applyNumberFormat="1" applyFont="1" applyFill="1" applyBorder="1" applyAlignment="1" applyProtection="1">
      <alignment horizontal="center" vertical="center"/>
      <protection/>
    </xf>
    <xf numFmtId="189" fontId="24" fillId="0" borderId="89" xfId="38" applyNumberFormat="1" applyFont="1" applyFill="1" applyBorder="1" applyAlignment="1" applyProtection="1">
      <alignment horizontal="center" vertical="center"/>
      <protection/>
    </xf>
    <xf numFmtId="191" fontId="23" fillId="0" borderId="57" xfId="38" applyNumberFormat="1" applyFont="1" applyFill="1" applyBorder="1" applyAlignment="1" applyProtection="1">
      <alignment horizontal="center" vertical="center"/>
      <protection/>
    </xf>
    <xf numFmtId="191" fontId="24" fillId="0" borderId="90" xfId="38" applyNumberFormat="1" applyFont="1" applyFill="1" applyBorder="1" applyAlignment="1" applyProtection="1">
      <alignment horizontal="center" vertical="center"/>
      <protection/>
    </xf>
    <xf numFmtId="0" fontId="24" fillId="0" borderId="82" xfId="0" applyFont="1" applyBorder="1" applyAlignment="1">
      <alignment horizontal="center" vertical="center"/>
    </xf>
    <xf numFmtId="191" fontId="23" fillId="0" borderId="91" xfId="38" applyNumberFormat="1" applyFont="1" applyFill="1" applyBorder="1" applyAlignment="1" applyProtection="1">
      <alignment vertical="center"/>
      <protection/>
    </xf>
    <xf numFmtId="0" fontId="23" fillId="0" borderId="91" xfId="0" applyFont="1" applyBorder="1" applyAlignment="1">
      <alignment horizontal="center" vertical="center"/>
    </xf>
    <xf numFmtId="191" fontId="23" fillId="0" borderId="92" xfId="38" applyNumberFormat="1" applyFont="1" applyFill="1" applyBorder="1" applyAlignment="1" applyProtection="1">
      <alignment vertical="center"/>
      <protection/>
    </xf>
    <xf numFmtId="0" fontId="23" fillId="0" borderId="91" xfId="0" applyNumberFormat="1" applyFont="1" applyBorder="1" applyAlignment="1" quotePrefix="1">
      <alignment horizontal="center" vertical="center"/>
    </xf>
    <xf numFmtId="0" fontId="23" fillId="0" borderId="14" xfId="0" applyFont="1" applyBorder="1" applyAlignment="1">
      <alignment vertical="center"/>
    </xf>
    <xf numFmtId="191" fontId="23" fillId="0" borderId="93" xfId="38" applyNumberFormat="1" applyFont="1" applyFill="1" applyBorder="1" applyAlignment="1" applyProtection="1">
      <alignment vertical="center"/>
      <protection/>
    </xf>
    <xf numFmtId="0" fontId="23" fillId="0" borderId="86" xfId="0" applyNumberFormat="1" applyFont="1" applyBorder="1" applyAlignment="1">
      <alignment horizontal="center" vertical="center"/>
    </xf>
    <xf numFmtId="0" fontId="24" fillId="0" borderId="8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3" fillId="0" borderId="89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189" fontId="23" fillId="0" borderId="94" xfId="38" applyNumberFormat="1" applyFont="1" applyFill="1" applyBorder="1" applyAlignment="1" applyProtection="1">
      <alignment horizontal="center" vertical="center"/>
      <protection/>
    </xf>
    <xf numFmtId="49" fontId="23" fillId="0" borderId="78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49" fontId="23" fillId="0" borderId="57" xfId="0" applyNumberFormat="1" applyFont="1" applyBorder="1" applyAlignment="1">
      <alignment horizontal="center" vertical="center"/>
    </xf>
    <xf numFmtId="191" fontId="23" fillId="0" borderId="94" xfId="38" applyNumberFormat="1" applyFont="1" applyFill="1" applyBorder="1" applyAlignment="1" applyProtection="1">
      <alignment horizontal="center" vertical="center"/>
      <protection/>
    </xf>
    <xf numFmtId="0" fontId="23" fillId="0" borderId="91" xfId="0" applyNumberFormat="1" applyFont="1" applyBorder="1" applyAlignment="1">
      <alignment horizontal="center" vertical="center"/>
    </xf>
    <xf numFmtId="49" fontId="24" fillId="0" borderId="81" xfId="0" applyNumberFormat="1" applyFont="1" applyBorder="1" applyAlignment="1">
      <alignment horizontal="center" vertical="center"/>
    </xf>
    <xf numFmtId="196" fontId="23" fillId="0" borderId="85" xfId="38" applyNumberFormat="1" applyFont="1" applyBorder="1" applyAlignment="1">
      <alignment vertical="center"/>
    </xf>
    <xf numFmtId="196" fontId="23" fillId="0" borderId="89" xfId="38" applyNumberFormat="1" applyFont="1" applyBorder="1" applyAlignment="1">
      <alignment vertical="center"/>
    </xf>
    <xf numFmtId="0" fontId="31" fillId="0" borderId="89" xfId="0" applyFont="1" applyBorder="1" applyAlignment="1">
      <alignment vertical="center"/>
    </xf>
    <xf numFmtId="196" fontId="23" fillId="0" borderId="57" xfId="38" applyNumberFormat="1" applyFont="1" applyFill="1" applyBorder="1" applyAlignment="1" applyProtection="1">
      <alignment vertical="center"/>
      <protection/>
    </xf>
    <xf numFmtId="196" fontId="23" fillId="0" borderId="57" xfId="38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Border="1" applyAlignment="1" quotePrefix="1">
      <alignment horizontal="center" vertical="center"/>
    </xf>
    <xf numFmtId="196" fontId="24" fillId="0" borderId="57" xfId="38" applyNumberFormat="1" applyFont="1" applyBorder="1" applyAlignment="1">
      <alignment horizontal="center" vertical="center"/>
    </xf>
    <xf numFmtId="196" fontId="23" fillId="0" borderId="91" xfId="38" applyNumberFormat="1" applyFont="1" applyFill="1" applyBorder="1" applyAlignment="1" applyProtection="1">
      <alignment vertical="center"/>
      <protection/>
    </xf>
    <xf numFmtId="0" fontId="24" fillId="0" borderId="91" xfId="0" applyFont="1" applyBorder="1" applyAlignment="1">
      <alignment horizontal="center" vertical="center"/>
    </xf>
    <xf numFmtId="191" fontId="23" fillId="0" borderId="92" xfId="38" applyNumberFormat="1" applyFont="1" applyFill="1" applyBorder="1" applyAlignment="1" applyProtection="1">
      <alignment horizontal="center" vertical="center"/>
      <protection/>
    </xf>
    <xf numFmtId="0" fontId="23" fillId="0" borderId="91" xfId="0" applyFont="1" applyBorder="1" applyAlignment="1" quotePrefix="1">
      <alignment horizontal="center" vertical="center"/>
    </xf>
    <xf numFmtId="191" fontId="23" fillId="0" borderId="95" xfId="0" applyNumberFormat="1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91" fontId="23" fillId="0" borderId="94" xfId="38" applyNumberFormat="1" applyFont="1" applyFill="1" applyBorder="1" applyAlignment="1" applyProtection="1">
      <alignment vertical="center"/>
      <protection/>
    </xf>
    <xf numFmtId="0" fontId="23" fillId="0" borderId="78" xfId="0" applyNumberFormat="1" applyFont="1" applyBorder="1" applyAlignment="1" quotePrefix="1">
      <alignment horizontal="center" vertical="center"/>
    </xf>
    <xf numFmtId="191" fontId="23" fillId="0" borderId="94" xfId="38" applyNumberFormat="1" applyFont="1" applyFill="1" applyBorder="1" applyAlignment="1" applyProtection="1">
      <alignment horizontal="right" vertical="center"/>
      <protection/>
    </xf>
    <xf numFmtId="191" fontId="24" fillId="0" borderId="89" xfId="38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Border="1" applyAlignment="1" quotePrefix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96" xfId="0" applyFont="1" applyBorder="1" applyAlignment="1">
      <alignment/>
    </xf>
    <xf numFmtId="0" fontId="33" fillId="0" borderId="97" xfId="0" applyFont="1" applyBorder="1" applyAlignment="1">
      <alignment/>
    </xf>
    <xf numFmtId="0" fontId="25" fillId="0" borderId="70" xfId="0" applyFont="1" applyBorder="1" applyAlignment="1">
      <alignment/>
    </xf>
    <xf numFmtId="190" fontId="25" fillId="0" borderId="70" xfId="38" applyNumberFormat="1" applyFont="1" applyFill="1" applyBorder="1" applyAlignment="1" applyProtection="1">
      <alignment horizontal="center"/>
      <protection/>
    </xf>
    <xf numFmtId="43" fontId="25" fillId="0" borderId="70" xfId="38" applyFont="1" applyFill="1" applyBorder="1" applyAlignment="1" applyProtection="1">
      <alignment horizontal="center"/>
      <protection/>
    </xf>
    <xf numFmtId="0" fontId="25" fillId="0" borderId="70" xfId="0" applyFont="1" applyBorder="1" applyAlignment="1">
      <alignment horizontal="center"/>
    </xf>
    <xf numFmtId="0" fontId="24" fillId="0" borderId="98" xfId="0" applyFont="1" applyBorder="1" applyAlignment="1">
      <alignment/>
    </xf>
    <xf numFmtId="0" fontId="24" fillId="0" borderId="99" xfId="0" applyFont="1" applyBorder="1" applyAlignment="1">
      <alignment/>
    </xf>
    <xf numFmtId="0" fontId="24" fillId="0" borderId="100" xfId="0" applyFont="1" applyBorder="1" applyAlignment="1">
      <alignment/>
    </xf>
    <xf numFmtId="190" fontId="24" fillId="0" borderId="76" xfId="0" applyNumberFormat="1" applyFont="1" applyBorder="1" applyAlignment="1">
      <alignment/>
    </xf>
    <xf numFmtId="43" fontId="24" fillId="0" borderId="76" xfId="38" applyFont="1" applyFill="1" applyBorder="1" applyAlignment="1" applyProtection="1">
      <alignment/>
      <protection/>
    </xf>
    <xf numFmtId="0" fontId="24" fillId="0" borderId="101" xfId="0" applyFont="1" applyBorder="1" applyAlignment="1">
      <alignment/>
    </xf>
    <xf numFmtId="0" fontId="24" fillId="0" borderId="102" xfId="0" applyFont="1" applyBorder="1" applyAlignment="1">
      <alignment/>
    </xf>
    <xf numFmtId="0" fontId="24" fillId="0" borderId="103" xfId="0" applyFont="1" applyBorder="1" applyAlignment="1">
      <alignment/>
    </xf>
    <xf numFmtId="4" fontId="24" fillId="0" borderId="77" xfId="38" applyNumberFormat="1" applyFont="1" applyFill="1" applyBorder="1" applyAlignment="1" applyProtection="1">
      <alignment horizontal="center"/>
      <protection/>
    </xf>
    <xf numFmtId="43" fontId="24" fillId="0" borderId="77" xfId="38" applyFont="1" applyFill="1" applyBorder="1" applyAlignment="1" applyProtection="1">
      <alignment horizontal="center"/>
      <protection/>
    </xf>
    <xf numFmtId="190" fontId="24" fillId="0" borderId="77" xfId="0" applyNumberFormat="1" applyFont="1" applyBorder="1" applyAlignment="1">
      <alignment horizontal="center"/>
    </xf>
    <xf numFmtId="0" fontId="24" fillId="0" borderId="104" xfId="0" applyFont="1" applyBorder="1" applyAlignment="1">
      <alignment/>
    </xf>
    <xf numFmtId="0" fontId="24" fillId="0" borderId="105" xfId="0" applyFont="1" applyBorder="1" applyAlignment="1">
      <alignment/>
    </xf>
    <xf numFmtId="0" fontId="24" fillId="0" borderId="106" xfId="0" applyFont="1" applyBorder="1" applyAlignment="1">
      <alignment/>
    </xf>
    <xf numFmtId="190" fontId="24" fillId="0" borderId="57" xfId="0" applyNumberFormat="1" applyFont="1" applyBorder="1" applyAlignment="1">
      <alignment/>
    </xf>
    <xf numFmtId="43" fontId="24" fillId="0" borderId="79" xfId="38" applyFont="1" applyFill="1" applyBorder="1" applyAlignment="1" applyProtection="1">
      <alignment horizontal="center"/>
      <protection/>
    </xf>
    <xf numFmtId="190" fontId="24" fillId="0" borderId="79" xfId="0" applyNumberFormat="1" applyFont="1" applyBorder="1" applyAlignment="1">
      <alignment horizontal="center"/>
    </xf>
    <xf numFmtId="190" fontId="23" fillId="0" borderId="107" xfId="0" applyNumberFormat="1" applyFont="1" applyBorder="1" applyAlignment="1">
      <alignment/>
    </xf>
    <xf numFmtId="187" fontId="23" fillId="0" borderId="7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/>
    </xf>
    <xf numFmtId="0" fontId="23" fillId="0" borderId="57" xfId="0" applyFont="1" applyBorder="1" applyAlignment="1" quotePrefix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8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8" xfId="0" applyFont="1" applyBorder="1" applyAlignment="1">
      <alignment/>
    </xf>
    <xf numFmtId="0" fontId="24" fillId="0" borderId="109" xfId="0" applyFont="1" applyBorder="1" applyAlignment="1">
      <alignment/>
    </xf>
    <xf numFmtId="4" fontId="23" fillId="0" borderId="110" xfId="0" applyNumberFormat="1" applyFont="1" applyBorder="1" applyAlignment="1">
      <alignment/>
    </xf>
    <xf numFmtId="4" fontId="23" fillId="0" borderId="110" xfId="0" applyNumberFormat="1" applyFont="1" applyBorder="1" applyAlignment="1">
      <alignment horizontal="center"/>
    </xf>
    <xf numFmtId="0" fontId="24" fillId="0" borderId="89" xfId="0" applyFont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49" fontId="24" fillId="0" borderId="0" xfId="0" applyNumberFormat="1" applyFont="1" applyAlignment="1">
      <alignment horizontal="center"/>
    </xf>
    <xf numFmtId="4" fontId="24" fillId="0" borderId="89" xfId="0" applyNumberFormat="1" applyFont="1" applyBorder="1" applyAlignment="1">
      <alignment/>
    </xf>
    <xf numFmtId="43" fontId="23" fillId="0" borderId="0" xfId="38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left"/>
    </xf>
    <xf numFmtId="43" fontId="23" fillId="0" borderId="0" xfId="0" applyNumberFormat="1" applyFont="1" applyAlignment="1">
      <alignment horizontal="center"/>
    </xf>
    <xf numFmtId="43" fontId="23" fillId="0" borderId="0" xfId="38" applyFont="1" applyFill="1" applyBorder="1" applyAlignment="1" applyProtection="1">
      <alignment horizontal="center"/>
      <protection/>
    </xf>
    <xf numFmtId="0" fontId="24" fillId="0" borderId="108" xfId="0" applyFont="1" applyBorder="1" applyAlignment="1">
      <alignment/>
    </xf>
    <xf numFmtId="0" fontId="24" fillId="0" borderId="111" xfId="0" applyFont="1" applyBorder="1" applyAlignment="1">
      <alignment/>
    </xf>
    <xf numFmtId="4" fontId="23" fillId="0" borderId="108" xfId="0" applyNumberFormat="1" applyFont="1" applyBorder="1" applyAlignment="1">
      <alignment horizontal="right"/>
    </xf>
    <xf numFmtId="4" fontId="23" fillId="0" borderId="108" xfId="0" applyNumberFormat="1" applyFont="1" applyBorder="1" applyAlignment="1">
      <alignment horizontal="center"/>
    </xf>
    <xf numFmtId="0" fontId="23" fillId="0" borderId="109" xfId="0" applyFont="1" applyBorder="1" applyAlignment="1">
      <alignment/>
    </xf>
    <xf numFmtId="0" fontId="23" fillId="0" borderId="89" xfId="0" applyFont="1" applyBorder="1" applyAlignment="1">
      <alignment/>
    </xf>
    <xf numFmtId="0" fontId="24" fillId="0" borderId="25" xfId="0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43" fontId="36" fillId="0" borderId="0" xfId="38" applyFont="1" applyFill="1" applyBorder="1" applyAlignment="1" applyProtection="1">
      <alignment horizontal="left" vertical="center"/>
      <protection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6" fillId="0" borderId="112" xfId="0" applyFont="1" applyBorder="1" applyAlignment="1">
      <alignment horizontal="left" vertical="center"/>
    </xf>
    <xf numFmtId="188" fontId="36" fillId="0" borderId="112" xfId="0" applyNumberFormat="1" applyFont="1" applyBorder="1" applyAlignment="1">
      <alignment horizontal="center" vertical="center"/>
    </xf>
    <xf numFmtId="189" fontId="36" fillId="0" borderId="112" xfId="38" applyNumberFormat="1" applyFont="1" applyFill="1" applyBorder="1" applyAlignment="1" applyProtection="1">
      <alignment horizontal="left" vertical="center"/>
      <protection/>
    </xf>
    <xf numFmtId="49" fontId="36" fillId="0" borderId="112" xfId="38" applyNumberFormat="1" applyFont="1" applyFill="1" applyBorder="1" applyAlignment="1" applyProtection="1">
      <alignment horizontal="center" vertical="center"/>
      <protection/>
    </xf>
    <xf numFmtId="43" fontId="36" fillId="0" borderId="112" xfId="38" applyFont="1" applyFill="1" applyBorder="1" applyAlignment="1" applyProtection="1">
      <alignment horizontal="left" vertical="center"/>
      <protection/>
    </xf>
    <xf numFmtId="0" fontId="36" fillId="0" borderId="84" xfId="0" applyFont="1" applyBorder="1" applyAlignment="1">
      <alignment horizontal="left" vertical="center"/>
    </xf>
    <xf numFmtId="188" fontId="36" fillId="0" borderId="84" xfId="0" applyNumberFormat="1" applyFont="1" applyBorder="1" applyAlignment="1">
      <alignment horizontal="center" vertical="center"/>
    </xf>
    <xf numFmtId="189" fontId="36" fillId="0" borderId="84" xfId="38" applyNumberFormat="1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 quotePrefix="1">
      <alignment horizontal="center" vertical="center"/>
      <protection/>
    </xf>
    <xf numFmtId="43" fontId="36" fillId="0" borderId="84" xfId="38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>
      <alignment horizontal="center" vertical="center"/>
      <protection/>
    </xf>
    <xf numFmtId="203" fontId="36" fillId="0" borderId="84" xfId="38" applyNumberFormat="1" applyFont="1" applyFill="1" applyBorder="1" applyAlignment="1" applyProtection="1" quotePrefix="1">
      <alignment horizontal="center" vertical="center"/>
      <protection/>
    </xf>
    <xf numFmtId="202" fontId="36" fillId="0" borderId="84" xfId="38" applyNumberFormat="1" applyFont="1" applyFill="1" applyBorder="1" applyAlignment="1" applyProtection="1">
      <alignment horizontal="left" vertical="center"/>
      <protection/>
    </xf>
    <xf numFmtId="0" fontId="36" fillId="0" borderId="84" xfId="0" applyFont="1" applyBorder="1" applyAlignment="1">
      <alignment horizontal="center" vertical="center"/>
    </xf>
    <xf numFmtId="189" fontId="36" fillId="0" borderId="84" xfId="38" applyNumberFormat="1" applyFont="1" applyFill="1" applyBorder="1" applyAlignment="1" applyProtection="1">
      <alignment horizontal="center" vertical="center"/>
      <protection/>
    </xf>
    <xf numFmtId="0" fontId="36" fillId="0" borderId="84" xfId="0" applyFont="1" applyBorder="1" applyAlignment="1">
      <alignment horizontal="left" vertical="center" shrinkToFit="1"/>
    </xf>
    <xf numFmtId="196" fontId="36" fillId="0" borderId="84" xfId="38" applyNumberFormat="1" applyFont="1" applyFill="1" applyBorder="1" applyAlignment="1" applyProtection="1">
      <alignment horizontal="center" vertical="center"/>
      <protection/>
    </xf>
    <xf numFmtId="196" fontId="36" fillId="0" borderId="84" xfId="38" applyNumberFormat="1" applyFont="1" applyFill="1" applyBorder="1" applyAlignment="1" applyProtection="1">
      <alignment horizontal="right" vertical="center"/>
      <protection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89" fontId="35" fillId="0" borderId="113" xfId="38" applyNumberFormat="1" applyFont="1" applyFill="1" applyBorder="1" applyAlignment="1" applyProtection="1">
      <alignment horizontal="left" vertical="center"/>
      <protection/>
    </xf>
    <xf numFmtId="1" fontId="35" fillId="0" borderId="113" xfId="38" applyNumberFormat="1" applyFont="1" applyFill="1" applyBorder="1" applyAlignment="1" applyProtection="1" quotePrefix="1">
      <alignment horizontal="center" vertical="center"/>
      <protection/>
    </xf>
    <xf numFmtId="189" fontId="36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vertical="center" shrinkToFit="1"/>
    </xf>
    <xf numFmtId="189" fontId="2" fillId="0" borderId="0" xfId="0" applyNumberFormat="1" applyFont="1" applyAlignment="1">
      <alignment vertical="center"/>
    </xf>
    <xf numFmtId="43" fontId="24" fillId="0" borderId="77" xfId="38" applyFont="1" applyFill="1" applyBorder="1" applyAlignment="1" applyProtection="1">
      <alignment horizontal="left"/>
      <protection/>
    </xf>
    <xf numFmtId="49" fontId="27" fillId="0" borderId="0" xfId="0" applyNumberFormat="1" applyFont="1" applyBorder="1" applyAlignment="1">
      <alignment/>
    </xf>
    <xf numFmtId="190" fontId="27" fillId="0" borderId="0" xfId="38" applyNumberFormat="1" applyFont="1" applyFill="1" applyBorder="1" applyAlignment="1" applyProtection="1">
      <alignment horizontal="center"/>
      <protection/>
    </xf>
    <xf numFmtId="190" fontId="27" fillId="0" borderId="0" xfId="38" applyNumberFormat="1" applyFont="1" applyFill="1" applyBorder="1" applyAlignment="1" applyProtection="1">
      <alignment/>
      <protection/>
    </xf>
    <xf numFmtId="49" fontId="27" fillId="0" borderId="78" xfId="0" applyNumberFormat="1" applyFont="1" applyBorder="1" applyAlignment="1">
      <alignment/>
    </xf>
    <xf numFmtId="190" fontId="27" fillId="0" borderId="78" xfId="38" applyNumberFormat="1" applyFont="1" applyFill="1" applyBorder="1" applyAlignment="1" applyProtection="1">
      <alignment/>
      <protection/>
    </xf>
    <xf numFmtId="190" fontId="27" fillId="0" borderId="78" xfId="38" applyNumberFormat="1" applyFont="1" applyFill="1" applyBorder="1" applyAlignment="1" applyProtection="1">
      <alignment horizontal="center"/>
      <protection/>
    </xf>
    <xf numFmtId="0" fontId="27" fillId="0" borderId="57" xfId="0" applyFont="1" applyBorder="1" applyAlignment="1">
      <alignment horizontal="center"/>
    </xf>
    <xf numFmtId="49" fontId="27" fillId="0" borderId="82" xfId="0" applyNumberFormat="1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49" fontId="27" fillId="0" borderId="78" xfId="0" applyNumberFormat="1" applyFont="1" applyBorder="1" applyAlignment="1">
      <alignment horizontal="center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196" fontId="23" fillId="0" borderId="57" xfId="38" applyNumberFormat="1" applyFont="1" applyBorder="1" applyAlignment="1">
      <alignment vertical="center"/>
    </xf>
    <xf numFmtId="190" fontId="20" fillId="0" borderId="77" xfId="0" applyNumberFormat="1" applyFont="1" applyBorder="1" applyAlignment="1">
      <alignment/>
    </xf>
    <xf numFmtId="190" fontId="28" fillId="0" borderId="114" xfId="38" applyNumberFormat="1" applyFont="1" applyFill="1" applyBorder="1" applyAlignment="1" applyProtection="1">
      <alignment/>
      <protection/>
    </xf>
    <xf numFmtId="190" fontId="27" fillId="0" borderId="115" xfId="38" applyNumberFormat="1" applyFont="1" applyFill="1" applyBorder="1" applyAlignment="1" applyProtection="1">
      <alignment/>
      <protection/>
    </xf>
    <xf numFmtId="49" fontId="24" fillId="0" borderId="57" xfId="0" applyNumberFormat="1" applyFont="1" applyBorder="1" applyAlignment="1" quotePrefix="1">
      <alignment horizontal="center" vertical="center"/>
    </xf>
    <xf numFmtId="0" fontId="27" fillId="0" borderId="81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/>
    </xf>
    <xf numFmtId="43" fontId="35" fillId="0" borderId="117" xfId="38" applyFont="1" applyFill="1" applyBorder="1" applyAlignment="1" applyProtection="1">
      <alignment horizontal="center" vertical="center"/>
      <protection/>
    </xf>
    <xf numFmtId="43" fontId="35" fillId="0" borderId="118" xfId="38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 shrinkToFit="1"/>
    </xf>
    <xf numFmtId="189" fontId="28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31" fillId="0" borderId="57" xfId="0" applyFont="1" applyBorder="1" applyAlignment="1">
      <alignment horizontal="left" vertical="center"/>
    </xf>
    <xf numFmtId="0" fontId="23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31" fillId="0" borderId="8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70" xfId="0" applyFont="1" applyBorder="1" applyAlignment="1">
      <alignment horizontal="center" vertical="center"/>
    </xf>
    <xf numFmtId="0" fontId="25" fillId="0" borderId="89" xfId="0" applyFont="1" applyBorder="1" applyAlignment="1">
      <alignment horizontal="left"/>
    </xf>
    <xf numFmtId="0" fontId="25" fillId="0" borderId="111" xfId="0" applyFont="1" applyBorder="1" applyAlignment="1">
      <alignment horizontal="left"/>
    </xf>
    <xf numFmtId="0" fontId="24" fillId="0" borderId="111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2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49" fontId="29" fillId="0" borderId="78" xfId="0" applyNumberFormat="1" applyFont="1" applyBorder="1" applyAlignment="1">
      <alignment horizontal="center"/>
    </xf>
    <xf numFmtId="0" fontId="29" fillId="0" borderId="78" xfId="0" applyFont="1" applyBorder="1" applyAlignment="1">
      <alignment horizontal="center" vertical="center"/>
    </xf>
    <xf numFmtId="49" fontId="29" fillId="0" borderId="94" xfId="0" applyNumberFormat="1" applyFont="1" applyBorder="1" applyAlignment="1">
      <alignment horizontal="center"/>
    </xf>
    <xf numFmtId="49" fontId="29" fillId="0" borderId="123" xfId="0" applyNumberFormat="1" applyFont="1" applyBorder="1" applyAlignment="1">
      <alignment horizontal="center"/>
    </xf>
    <xf numFmtId="49" fontId="29" fillId="0" borderId="82" xfId="0" applyNumberFormat="1" applyFont="1" applyBorder="1" applyAlignment="1">
      <alignment horizontal="center"/>
    </xf>
    <xf numFmtId="0" fontId="29" fillId="0" borderId="82" xfId="0" applyFont="1" applyBorder="1" applyAlignment="1">
      <alignment horizontal="center" vertical="center"/>
    </xf>
    <xf numFmtId="49" fontId="29" fillId="0" borderId="70" xfId="0" applyNumberFormat="1" applyFont="1" applyBorder="1" applyAlignment="1">
      <alignment horizontal="center"/>
    </xf>
    <xf numFmtId="0" fontId="29" fillId="0" borderId="70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49" fontId="27" fillId="0" borderId="68" xfId="0" applyNumberFormat="1" applyFont="1" applyBorder="1" applyAlignment="1">
      <alignment horizontal="center"/>
    </xf>
    <xf numFmtId="0" fontId="27" fillId="0" borderId="117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49" fontId="27" fillId="0" borderId="78" xfId="0" applyNumberFormat="1" applyFont="1" applyBorder="1" applyAlignment="1">
      <alignment horizontal="center"/>
    </xf>
    <xf numFmtId="0" fontId="27" fillId="0" borderId="7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9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9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2.00390625" style="431" customWidth="1"/>
    <col min="2" max="2" width="9.57421875" style="455" customWidth="1"/>
    <col min="3" max="3" width="13.8515625" style="458" customWidth="1"/>
    <col min="4" max="4" width="5.421875" style="458" customWidth="1"/>
    <col min="5" max="5" width="13.421875" style="431" customWidth="1"/>
    <col min="6" max="6" width="4.7109375" style="431" customWidth="1"/>
    <col min="7" max="7" width="6.7109375" style="431" customWidth="1"/>
    <col min="8" max="8" width="15.28125" style="432" customWidth="1"/>
    <col min="9" max="9" width="18.7109375" style="432" customWidth="1"/>
    <col min="10" max="16384" width="9.140625" style="431" customWidth="1"/>
  </cols>
  <sheetData>
    <row r="1" spans="1:6" ht="17.25" customHeight="1">
      <c r="A1" s="486" t="s">
        <v>0</v>
      </c>
      <c r="B1" s="486"/>
      <c r="C1" s="486"/>
      <c r="D1" s="486"/>
      <c r="E1" s="486"/>
      <c r="F1" s="486"/>
    </row>
    <row r="2" spans="1:6" ht="17.25" customHeight="1">
      <c r="A2" s="486" t="s">
        <v>449</v>
      </c>
      <c r="B2" s="486"/>
      <c r="C2" s="486"/>
      <c r="D2" s="486"/>
      <c r="E2" s="486"/>
      <c r="F2" s="486"/>
    </row>
    <row r="3" spans="1:6" ht="17.25" customHeight="1">
      <c r="A3" s="486" t="s">
        <v>450</v>
      </c>
      <c r="B3" s="486"/>
      <c r="C3" s="486"/>
      <c r="D3" s="486"/>
      <c r="E3" s="486"/>
      <c r="F3" s="486"/>
    </row>
    <row r="4" spans="1:6" ht="17.25" customHeight="1">
      <c r="A4" s="487" t="s">
        <v>1</v>
      </c>
      <c r="B4" s="433" t="s">
        <v>2</v>
      </c>
      <c r="C4" s="489" t="s">
        <v>3</v>
      </c>
      <c r="D4" s="489"/>
      <c r="E4" s="489" t="s">
        <v>4</v>
      </c>
      <c r="F4" s="489"/>
    </row>
    <row r="5" spans="1:6" ht="17.25" customHeight="1">
      <c r="A5" s="488"/>
      <c r="B5" s="434" t="s">
        <v>5</v>
      </c>
      <c r="C5" s="490"/>
      <c r="D5" s="490"/>
      <c r="E5" s="490"/>
      <c r="F5" s="490"/>
    </row>
    <row r="6" spans="1:6" ht="17.25" customHeight="1">
      <c r="A6" s="435" t="s">
        <v>6</v>
      </c>
      <c r="B6" s="436">
        <v>110100</v>
      </c>
      <c r="C6" s="437">
        <v>3545</v>
      </c>
      <c r="D6" s="438" t="s">
        <v>7</v>
      </c>
      <c r="E6" s="439" t="s">
        <v>8</v>
      </c>
      <c r="F6" s="439"/>
    </row>
    <row r="7" spans="1:8" ht="17.25" customHeight="1">
      <c r="A7" s="440" t="s">
        <v>339</v>
      </c>
      <c r="B7" s="441">
        <v>110201</v>
      </c>
      <c r="C7" s="442">
        <v>17810849</v>
      </c>
      <c r="D7" s="443">
        <v>65</v>
      </c>
      <c r="E7" s="444"/>
      <c r="F7" s="445"/>
      <c r="H7" s="431"/>
    </row>
    <row r="8" spans="1:6" ht="17.25" customHeight="1">
      <c r="A8" s="440" t="s">
        <v>340</v>
      </c>
      <c r="B8" s="441">
        <v>110201</v>
      </c>
      <c r="C8" s="442">
        <v>1580897</v>
      </c>
      <c r="D8" s="443">
        <v>56</v>
      </c>
      <c r="E8" s="444"/>
      <c r="F8" s="445"/>
    </row>
    <row r="9" spans="1:6" ht="17.25" customHeight="1">
      <c r="A9" s="440" t="s">
        <v>341</v>
      </c>
      <c r="B9" s="441">
        <v>110201</v>
      </c>
      <c r="C9" s="442">
        <v>26260</v>
      </c>
      <c r="D9" s="446">
        <v>51</v>
      </c>
      <c r="E9" s="444"/>
      <c r="F9" s="445"/>
    </row>
    <row r="10" spans="1:6" ht="17.25" customHeight="1">
      <c r="A10" s="440" t="s">
        <v>342</v>
      </c>
      <c r="B10" s="441">
        <v>110201</v>
      </c>
      <c r="C10" s="442">
        <v>2</v>
      </c>
      <c r="D10" s="447" t="s">
        <v>410</v>
      </c>
      <c r="E10" s="448"/>
      <c r="F10" s="445"/>
    </row>
    <row r="11" spans="1:6" ht="17.25" customHeight="1">
      <c r="A11" s="440" t="s">
        <v>399</v>
      </c>
      <c r="B11" s="441">
        <v>110202</v>
      </c>
      <c r="C11" s="450">
        <v>773757</v>
      </c>
      <c r="D11" s="446">
        <v>99</v>
      </c>
      <c r="E11" s="444"/>
      <c r="F11" s="445"/>
    </row>
    <row r="12" spans="1:6" ht="17.25" customHeight="1">
      <c r="A12" s="440" t="s">
        <v>343</v>
      </c>
      <c r="B12" s="441">
        <v>110203</v>
      </c>
      <c r="C12" s="450" t="s">
        <v>9</v>
      </c>
      <c r="D12" s="446" t="s">
        <v>9</v>
      </c>
      <c r="E12" s="444"/>
      <c r="F12" s="445"/>
    </row>
    <row r="13" spans="1:6" ht="17.25" customHeight="1">
      <c r="A13" s="440" t="s">
        <v>10</v>
      </c>
      <c r="B13" s="441">
        <v>110300</v>
      </c>
      <c r="C13" s="442">
        <v>43513</v>
      </c>
      <c r="D13" s="446">
        <v>93</v>
      </c>
      <c r="E13" s="444"/>
      <c r="F13" s="445"/>
    </row>
    <row r="14" spans="1:6" ht="17.25" customHeight="1">
      <c r="A14" s="440" t="s">
        <v>371</v>
      </c>
      <c r="B14" s="449">
        <v>110602</v>
      </c>
      <c r="C14" s="442">
        <v>4761</v>
      </c>
      <c r="D14" s="443">
        <v>77</v>
      </c>
      <c r="E14" s="444"/>
      <c r="F14" s="445"/>
    </row>
    <row r="15" spans="1:6" ht="17.25" customHeight="1">
      <c r="A15" s="440" t="s">
        <v>391</v>
      </c>
      <c r="B15" s="449">
        <v>110605</v>
      </c>
      <c r="C15" s="442">
        <v>120900</v>
      </c>
      <c r="D15" s="446" t="s">
        <v>9</v>
      </c>
      <c r="E15" s="444"/>
      <c r="F15" s="445"/>
    </row>
    <row r="16" spans="1:6" ht="17.25" customHeight="1">
      <c r="A16" s="440" t="s">
        <v>11</v>
      </c>
      <c r="B16" s="449">
        <v>110606</v>
      </c>
      <c r="C16" s="450" t="s">
        <v>9</v>
      </c>
      <c r="D16" s="446" t="s">
        <v>9</v>
      </c>
      <c r="E16" s="444"/>
      <c r="F16" s="445"/>
    </row>
    <row r="17" spans="1:6" ht="17.25" customHeight="1">
      <c r="A17" s="440" t="s">
        <v>12</v>
      </c>
      <c r="B17" s="449">
        <v>120100</v>
      </c>
      <c r="C17" s="450" t="s">
        <v>9</v>
      </c>
      <c r="D17" s="446" t="s">
        <v>9</v>
      </c>
      <c r="E17" s="444"/>
      <c r="F17" s="445"/>
    </row>
    <row r="18" spans="1:12" ht="17.25" customHeight="1">
      <c r="A18" s="440" t="s">
        <v>13</v>
      </c>
      <c r="B18" s="449">
        <v>510000</v>
      </c>
      <c r="C18" s="442">
        <v>1081800</v>
      </c>
      <c r="D18" s="446" t="s">
        <v>9</v>
      </c>
      <c r="E18" s="444"/>
      <c r="F18" s="445"/>
      <c r="J18" s="442">
        <v>171165</v>
      </c>
      <c r="K18" s="443">
        <v>71</v>
      </c>
      <c r="L18" s="444"/>
    </row>
    <row r="19" spans="1:6" ht="17.25" customHeight="1">
      <c r="A19" s="440" t="s">
        <v>374</v>
      </c>
      <c r="B19" s="449"/>
      <c r="C19" s="442">
        <v>10357137</v>
      </c>
      <c r="D19" s="446" t="s">
        <v>9</v>
      </c>
      <c r="E19" s="444"/>
      <c r="F19" s="445"/>
    </row>
    <row r="20" spans="1:6" ht="17.25" customHeight="1">
      <c r="A20" s="451" t="s">
        <v>344</v>
      </c>
      <c r="B20" s="449">
        <v>521000</v>
      </c>
      <c r="C20" s="442">
        <v>2874793</v>
      </c>
      <c r="D20" s="446" t="s">
        <v>9</v>
      </c>
      <c r="E20" s="444"/>
      <c r="F20" s="445"/>
    </row>
    <row r="21" spans="1:6" ht="17.25" customHeight="1">
      <c r="A21" s="451" t="s">
        <v>345</v>
      </c>
      <c r="B21" s="449">
        <v>522000</v>
      </c>
      <c r="C21" s="442">
        <v>4007358</v>
      </c>
      <c r="D21" s="446">
        <v>12</v>
      </c>
      <c r="E21" s="444"/>
      <c r="F21" s="445"/>
    </row>
    <row r="22" spans="1:6" ht="17.25" customHeight="1">
      <c r="A22" s="451" t="s">
        <v>380</v>
      </c>
      <c r="B22" s="449"/>
      <c r="C22" s="442">
        <v>382601</v>
      </c>
      <c r="D22" s="446" t="s">
        <v>9</v>
      </c>
      <c r="E22" s="444"/>
      <c r="F22" s="445"/>
    </row>
    <row r="23" spans="1:6" ht="17.25" customHeight="1">
      <c r="A23" s="440" t="s">
        <v>14</v>
      </c>
      <c r="B23" s="449">
        <v>531000</v>
      </c>
      <c r="C23" s="442">
        <v>1404000</v>
      </c>
      <c r="D23" s="446" t="s">
        <v>9</v>
      </c>
      <c r="E23" s="444"/>
      <c r="F23" s="445"/>
    </row>
    <row r="24" spans="1:6" ht="17.25" customHeight="1">
      <c r="A24" s="440" t="s">
        <v>15</v>
      </c>
      <c r="B24" s="449">
        <v>532000</v>
      </c>
      <c r="C24" s="442">
        <v>2036309</v>
      </c>
      <c r="D24" s="446">
        <v>40</v>
      </c>
      <c r="E24" s="444"/>
      <c r="F24" s="445"/>
    </row>
    <row r="25" spans="1:9" ht="17.25" customHeight="1">
      <c r="A25" s="440" t="s">
        <v>392</v>
      </c>
      <c r="B25" s="449"/>
      <c r="C25" s="442">
        <v>271270</v>
      </c>
      <c r="D25" s="446" t="s">
        <v>9</v>
      </c>
      <c r="E25" s="444"/>
      <c r="F25" s="445"/>
      <c r="I25" s="432">
        <v>171165.71</v>
      </c>
    </row>
    <row r="26" spans="1:6" ht="17.25" customHeight="1">
      <c r="A26" s="440" t="s">
        <v>16</v>
      </c>
      <c r="B26" s="449">
        <v>533000</v>
      </c>
      <c r="C26" s="442">
        <v>1626120</v>
      </c>
      <c r="D26" s="446">
        <v>74</v>
      </c>
      <c r="E26" s="444"/>
      <c r="F26" s="445"/>
    </row>
    <row r="27" spans="1:6" ht="17.25" customHeight="1">
      <c r="A27" s="440" t="s">
        <v>411</v>
      </c>
      <c r="B27" s="449"/>
      <c r="C27" s="442">
        <v>44992</v>
      </c>
      <c r="D27" s="446" t="s">
        <v>9</v>
      </c>
      <c r="E27" s="444"/>
      <c r="F27" s="445"/>
    </row>
    <row r="28" spans="1:9" ht="17.25" customHeight="1">
      <c r="A28" s="440" t="s">
        <v>17</v>
      </c>
      <c r="B28" s="449">
        <v>534000</v>
      </c>
      <c r="C28" s="442">
        <v>442705</v>
      </c>
      <c r="D28" s="443">
        <v>73</v>
      </c>
      <c r="E28" s="444"/>
      <c r="F28" s="445"/>
      <c r="I28" s="432">
        <v>2395.713</v>
      </c>
    </row>
    <row r="29" spans="1:6" ht="17.25" customHeight="1">
      <c r="A29" s="440" t="s">
        <v>18</v>
      </c>
      <c r="B29" s="449">
        <v>541000</v>
      </c>
      <c r="C29" s="452">
        <v>85890</v>
      </c>
      <c r="D29" s="446" t="s">
        <v>9</v>
      </c>
      <c r="E29" s="444"/>
      <c r="F29" s="445"/>
    </row>
    <row r="30" spans="1:6" ht="17.25" customHeight="1">
      <c r="A30" s="440" t="s">
        <v>19</v>
      </c>
      <c r="B30" s="449">
        <v>542000</v>
      </c>
      <c r="C30" s="453">
        <v>1453600</v>
      </c>
      <c r="D30" s="446" t="s">
        <v>9</v>
      </c>
      <c r="E30" s="444"/>
      <c r="F30" s="445"/>
    </row>
    <row r="31" spans="1:6" ht="17.25" customHeight="1">
      <c r="A31" s="440" t="s">
        <v>20</v>
      </c>
      <c r="B31" s="449">
        <v>551000</v>
      </c>
      <c r="C31" s="452">
        <v>94346</v>
      </c>
      <c r="D31" s="443" t="s">
        <v>417</v>
      </c>
      <c r="E31" s="444"/>
      <c r="F31" s="445"/>
    </row>
    <row r="32" spans="1:6" ht="17.25" customHeight="1">
      <c r="A32" s="440" t="s">
        <v>512</v>
      </c>
      <c r="B32" s="449"/>
      <c r="C32" s="452">
        <v>10000</v>
      </c>
      <c r="D32" s="446" t="s">
        <v>9</v>
      </c>
      <c r="E32" s="444"/>
      <c r="F32" s="445"/>
    </row>
    <row r="33" spans="1:6" ht="17.25" customHeight="1">
      <c r="A33" s="440" t="s">
        <v>21</v>
      </c>
      <c r="B33" s="449">
        <v>561000</v>
      </c>
      <c r="C33" s="452">
        <v>1788800</v>
      </c>
      <c r="D33" s="446" t="s">
        <v>9</v>
      </c>
      <c r="E33" s="444"/>
      <c r="F33" s="445"/>
    </row>
    <row r="34" spans="1:9" ht="17.25" customHeight="1">
      <c r="A34" s="440" t="s">
        <v>22</v>
      </c>
      <c r="B34" s="449">
        <v>210200</v>
      </c>
      <c r="C34" s="446"/>
      <c r="D34" s="446"/>
      <c r="E34" s="450">
        <v>120900</v>
      </c>
      <c r="F34" s="446" t="s">
        <v>9</v>
      </c>
      <c r="I34" s="432">
        <f>I25-I28</f>
        <v>168769.997</v>
      </c>
    </row>
    <row r="35" spans="1:6" ht="17.25" customHeight="1">
      <c r="A35" s="440" t="s">
        <v>23</v>
      </c>
      <c r="B35" s="449">
        <v>210300</v>
      </c>
      <c r="C35" s="450"/>
      <c r="D35" s="446"/>
      <c r="E35" s="450">
        <v>351000</v>
      </c>
      <c r="F35" s="446" t="s">
        <v>9</v>
      </c>
    </row>
    <row r="36" spans="1:6" ht="17.25" customHeight="1">
      <c r="A36" s="440" t="s">
        <v>346</v>
      </c>
      <c r="B36" s="449">
        <v>210401</v>
      </c>
      <c r="C36" s="442"/>
      <c r="D36" s="445"/>
      <c r="E36" s="450">
        <v>70890</v>
      </c>
      <c r="F36" s="446" t="s">
        <v>9</v>
      </c>
    </row>
    <row r="37" spans="1:6" ht="17.25" customHeight="1">
      <c r="A37" s="440" t="s">
        <v>24</v>
      </c>
      <c r="B37" s="449">
        <v>210500</v>
      </c>
      <c r="C37" s="442"/>
      <c r="D37" s="445"/>
      <c r="E37" s="442">
        <v>910720</v>
      </c>
      <c r="F37" s="446" t="s">
        <v>9</v>
      </c>
    </row>
    <row r="38" spans="1:6" ht="17.25" customHeight="1">
      <c r="A38" s="440" t="s">
        <v>25</v>
      </c>
      <c r="B38" s="449">
        <v>230100</v>
      </c>
      <c r="C38" s="442"/>
      <c r="D38" s="445"/>
      <c r="E38" s="442">
        <v>607748</v>
      </c>
      <c r="F38" s="443">
        <v>37</v>
      </c>
    </row>
    <row r="39" spans="1:6" ht="17.25" customHeight="1">
      <c r="A39" s="440" t="s">
        <v>347</v>
      </c>
      <c r="B39" s="449">
        <v>230199</v>
      </c>
      <c r="C39" s="442"/>
      <c r="D39" s="445"/>
      <c r="E39" s="442">
        <v>1600446</v>
      </c>
      <c r="F39" s="443">
        <v>58</v>
      </c>
    </row>
    <row r="40" spans="1:6" ht="17.25" customHeight="1">
      <c r="A40" s="440" t="s">
        <v>26</v>
      </c>
      <c r="B40" s="449">
        <v>300000</v>
      </c>
      <c r="C40" s="442"/>
      <c r="D40" s="445"/>
      <c r="E40" s="442">
        <v>6377562</v>
      </c>
      <c r="F40" s="446">
        <v>48</v>
      </c>
    </row>
    <row r="41" spans="1:6" ht="17.25" customHeight="1">
      <c r="A41" s="440" t="s">
        <v>27</v>
      </c>
      <c r="B41" s="449">
        <v>320000</v>
      </c>
      <c r="C41" s="442"/>
      <c r="D41" s="445"/>
      <c r="E41" s="442">
        <v>6245335</v>
      </c>
      <c r="F41" s="446">
        <v>69</v>
      </c>
    </row>
    <row r="42" spans="1:9" ht="17.25" customHeight="1">
      <c r="A42" s="440" t="s">
        <v>28</v>
      </c>
      <c r="B42" s="449">
        <v>400000</v>
      </c>
      <c r="C42" s="442"/>
      <c r="D42" s="445"/>
      <c r="E42" s="442">
        <v>32041608</v>
      </c>
      <c r="F42" s="443">
        <v>39</v>
      </c>
      <c r="I42" s="432">
        <v>25914353.02</v>
      </c>
    </row>
    <row r="43" spans="1:6" ht="17.25" customHeight="1" thickBot="1">
      <c r="A43" s="454"/>
      <c r="C43" s="456">
        <v>48326211</v>
      </c>
      <c r="D43" s="457">
        <v>51</v>
      </c>
      <c r="E43" s="456">
        <v>48326211</v>
      </c>
      <c r="F43" s="457">
        <v>51</v>
      </c>
    </row>
    <row r="44" spans="1:6" ht="17.25" customHeight="1" thickTop="1">
      <c r="A44" s="493" t="s">
        <v>322</v>
      </c>
      <c r="B44" s="493"/>
      <c r="C44" s="493"/>
      <c r="D44" s="493"/>
      <c r="E44" s="493"/>
      <c r="F44" s="493"/>
    </row>
    <row r="45" spans="1:9" ht="17.25" customHeight="1">
      <c r="A45" s="493" t="s">
        <v>421</v>
      </c>
      <c r="B45" s="493"/>
      <c r="C45" s="493"/>
      <c r="D45" s="493"/>
      <c r="E45" s="493"/>
      <c r="F45" s="493"/>
      <c r="I45" s="432" t="e">
        <f>I42-#REF!</f>
        <v>#REF!</v>
      </c>
    </row>
    <row r="46" spans="1:6" ht="17.25" customHeight="1">
      <c r="A46" s="459" t="s">
        <v>422</v>
      </c>
      <c r="B46" s="491" t="s">
        <v>423</v>
      </c>
      <c r="C46" s="491"/>
      <c r="D46" s="491" t="s">
        <v>424</v>
      </c>
      <c r="E46" s="491"/>
      <c r="F46" s="491"/>
    </row>
    <row r="47" spans="1:7" ht="17.25" customHeight="1">
      <c r="A47" s="372"/>
      <c r="B47" s="429"/>
      <c r="C47" s="460"/>
      <c r="D47" s="492" t="s">
        <v>425</v>
      </c>
      <c r="E47" s="492"/>
      <c r="F47" s="492"/>
      <c r="G47" s="372"/>
    </row>
    <row r="48" ht="17.25" customHeight="1"/>
    <row r="49" ht="17.2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sheetProtection/>
  <mergeCells count="11">
    <mergeCell ref="B46:C46"/>
    <mergeCell ref="D46:F46"/>
    <mergeCell ref="D47:F47"/>
    <mergeCell ref="A44:F44"/>
    <mergeCell ref="A45:F45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0">
      <selection activeCell="A27" sqref="A27:J27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21">
      <c r="A2" s="494" t="s">
        <v>29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ht="21">
      <c r="A3" s="494" t="s">
        <v>451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">
      <c r="A5" s="494" t="s">
        <v>324</v>
      </c>
      <c r="B5" s="494"/>
      <c r="C5" s="494"/>
      <c r="D5" s="494"/>
      <c r="E5" s="494"/>
      <c r="F5" s="494"/>
      <c r="G5" s="494"/>
      <c r="H5" s="494"/>
      <c r="I5" s="494"/>
      <c r="J5" s="494"/>
    </row>
    <row r="6" spans="1:10" ht="7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1">
      <c r="A7" s="279">
        <v>1</v>
      </c>
      <c r="B7" s="9" t="s">
        <v>30</v>
      </c>
      <c r="C7" s="4"/>
      <c r="D7" s="4"/>
      <c r="E7" s="4"/>
      <c r="F7" s="4"/>
      <c r="G7" s="4"/>
      <c r="H7" s="4" t="s">
        <v>31</v>
      </c>
      <c r="I7" s="280">
        <v>9567900</v>
      </c>
      <c r="J7" s="4" t="s">
        <v>32</v>
      </c>
    </row>
    <row r="8" spans="1:10" ht="21">
      <c r="A8" s="279">
        <v>2</v>
      </c>
      <c r="B8" s="9" t="s">
        <v>33</v>
      </c>
      <c r="C8" s="4"/>
      <c r="D8" s="4"/>
      <c r="E8" s="4"/>
      <c r="F8" s="4"/>
      <c r="G8" s="4"/>
      <c r="H8" s="4" t="s">
        <v>31</v>
      </c>
      <c r="I8" s="280">
        <v>779500</v>
      </c>
      <c r="J8" s="4" t="s">
        <v>32</v>
      </c>
    </row>
    <row r="9" spans="1:10" ht="21">
      <c r="A9" s="279">
        <v>3</v>
      </c>
      <c r="B9" s="9" t="s">
        <v>34</v>
      </c>
      <c r="C9" s="4"/>
      <c r="D9" s="4"/>
      <c r="E9" s="4"/>
      <c r="F9" s="4"/>
      <c r="G9" s="4"/>
      <c r="H9" s="4" t="s">
        <v>31</v>
      </c>
      <c r="I9" s="281">
        <v>9737</v>
      </c>
      <c r="J9" s="4" t="s">
        <v>32</v>
      </c>
    </row>
    <row r="10" spans="1:10" ht="21">
      <c r="A10" s="4"/>
      <c r="B10" s="4"/>
      <c r="C10" s="4"/>
      <c r="D10" s="4"/>
      <c r="E10" s="4"/>
      <c r="F10" s="4"/>
      <c r="G10" s="4"/>
      <c r="H10" s="282" t="s">
        <v>35</v>
      </c>
      <c r="I10" s="283">
        <f>SUM(I7:I9)</f>
        <v>10357137</v>
      </c>
      <c r="J10" s="282" t="s">
        <v>32</v>
      </c>
    </row>
    <row r="11" spans="1:10" ht="10.5" customHeight="1">
      <c r="A11" s="4"/>
      <c r="B11" s="4"/>
      <c r="C11" s="4"/>
      <c r="D11" s="4"/>
      <c r="E11" s="4"/>
      <c r="F11" s="4"/>
      <c r="G11" s="4"/>
      <c r="H11" s="282"/>
      <c r="I11" s="284"/>
      <c r="J11" s="282"/>
    </row>
    <row r="12" spans="1:10" ht="21">
      <c r="A12" s="4"/>
      <c r="B12" s="494" t="s">
        <v>36</v>
      </c>
      <c r="C12" s="494"/>
      <c r="D12" s="494"/>
      <c r="E12" s="494"/>
      <c r="F12" s="494"/>
      <c r="G12" s="494"/>
      <c r="H12" s="494"/>
      <c r="I12" s="494"/>
      <c r="J12" s="494"/>
    </row>
    <row r="13" spans="1:10" ht="18.75" customHeight="1">
      <c r="A13" s="4"/>
      <c r="B13" s="285"/>
      <c r="C13" s="285"/>
      <c r="D13" s="285"/>
      <c r="E13" s="285"/>
      <c r="F13" s="285"/>
      <c r="G13" s="285"/>
      <c r="H13" s="285"/>
      <c r="I13" s="286"/>
      <c r="J13" s="285"/>
    </row>
    <row r="14" spans="1:10" ht="21">
      <c r="A14" s="279">
        <v>1</v>
      </c>
      <c r="B14" s="4" t="s">
        <v>37</v>
      </c>
      <c r="C14" s="4"/>
      <c r="D14" s="4"/>
      <c r="E14" s="4"/>
      <c r="F14" s="4"/>
      <c r="G14" s="4"/>
      <c r="H14" s="287" t="s">
        <v>31</v>
      </c>
      <c r="I14" s="288">
        <v>8152.96</v>
      </c>
      <c r="J14" s="289" t="s">
        <v>32</v>
      </c>
    </row>
    <row r="15" spans="1:10" ht="21">
      <c r="A15" s="279">
        <v>2</v>
      </c>
      <c r="B15" s="4" t="s">
        <v>38</v>
      </c>
      <c r="C15" s="4"/>
      <c r="D15" s="4"/>
      <c r="E15" s="4"/>
      <c r="F15" s="4"/>
      <c r="G15" s="4"/>
      <c r="H15" s="287" t="s">
        <v>31</v>
      </c>
      <c r="I15" s="288">
        <v>256326</v>
      </c>
      <c r="J15" s="289" t="s">
        <v>32</v>
      </c>
    </row>
    <row r="16" spans="1:10" ht="21">
      <c r="A16" s="279">
        <v>3</v>
      </c>
      <c r="B16" s="4" t="s">
        <v>432</v>
      </c>
      <c r="C16" s="4"/>
      <c r="D16" s="4"/>
      <c r="E16" s="4"/>
      <c r="F16" s="4"/>
      <c r="G16" s="4"/>
      <c r="H16" s="287" t="s">
        <v>31</v>
      </c>
      <c r="I16" s="288">
        <v>338700</v>
      </c>
      <c r="J16" s="289" t="s">
        <v>32</v>
      </c>
    </row>
    <row r="17" spans="1:10" ht="21">
      <c r="A17" s="279">
        <v>4</v>
      </c>
      <c r="B17" s="4" t="s">
        <v>325</v>
      </c>
      <c r="C17" s="4"/>
      <c r="D17" s="4"/>
      <c r="E17" s="4"/>
      <c r="F17" s="4"/>
      <c r="G17" s="4"/>
      <c r="H17" s="287" t="s">
        <v>31</v>
      </c>
      <c r="I17" s="286">
        <v>2077.1</v>
      </c>
      <c r="J17" s="289" t="s">
        <v>32</v>
      </c>
    </row>
    <row r="18" spans="1:10" ht="21">
      <c r="A18" s="279">
        <v>5</v>
      </c>
      <c r="B18" s="4" t="s">
        <v>326</v>
      </c>
      <c r="C18" s="4"/>
      <c r="D18" s="4"/>
      <c r="E18" s="4"/>
      <c r="F18" s="4"/>
      <c r="G18" s="4"/>
      <c r="H18" s="287" t="s">
        <v>31</v>
      </c>
      <c r="I18" s="290">
        <v>2492.31</v>
      </c>
      <c r="J18" s="289" t="s">
        <v>32</v>
      </c>
    </row>
    <row r="19" spans="1:10" ht="21">
      <c r="A19" s="4"/>
      <c r="B19" s="4"/>
      <c r="C19" s="4"/>
      <c r="D19" s="285"/>
      <c r="E19" s="4"/>
      <c r="F19" s="4"/>
      <c r="G19" s="4"/>
      <c r="H19" s="285" t="s">
        <v>35</v>
      </c>
      <c r="I19" s="291">
        <f>SUM(I14:I18)</f>
        <v>607748.37</v>
      </c>
      <c r="J19" s="292" t="s">
        <v>32</v>
      </c>
    </row>
    <row r="20" spans="1:10" ht="12" customHeight="1">
      <c r="A20" s="4"/>
      <c r="B20" s="4"/>
      <c r="C20" s="4"/>
      <c r="D20" s="4"/>
      <c r="E20" s="4"/>
      <c r="F20" s="4"/>
      <c r="G20" s="4"/>
      <c r="H20" s="287"/>
      <c r="I20" s="293"/>
      <c r="J20" s="294"/>
    </row>
    <row r="21" spans="1:10" ht="21">
      <c r="A21" s="4"/>
      <c r="B21" s="494" t="s">
        <v>39</v>
      </c>
      <c r="C21" s="494"/>
      <c r="D21" s="494"/>
      <c r="E21" s="494"/>
      <c r="F21" s="494"/>
      <c r="G21" s="494"/>
      <c r="H21" s="494"/>
      <c r="I21" s="494"/>
      <c r="J21" s="494"/>
    </row>
    <row r="22" spans="1:10" ht="9.75" customHeight="1">
      <c r="A22" s="4"/>
      <c r="B22" s="4"/>
      <c r="C22" s="4"/>
      <c r="D22" s="4"/>
      <c r="E22" s="4"/>
      <c r="F22" s="4"/>
      <c r="G22" s="4"/>
      <c r="H22" s="287"/>
      <c r="I22" s="287"/>
      <c r="J22" s="294"/>
    </row>
    <row r="23" spans="1:10" ht="21">
      <c r="A23" s="279">
        <v>1</v>
      </c>
      <c r="B23" s="4" t="s">
        <v>327</v>
      </c>
      <c r="C23" s="4"/>
      <c r="D23" s="4"/>
      <c r="E23" s="4"/>
      <c r="F23" s="4"/>
      <c r="G23" s="4"/>
      <c r="H23" s="287" t="s">
        <v>31</v>
      </c>
      <c r="I23" s="11">
        <v>321000</v>
      </c>
      <c r="J23" s="289" t="s">
        <v>32</v>
      </c>
    </row>
    <row r="24" spans="1:10" ht="21">
      <c r="A24" s="279">
        <v>2</v>
      </c>
      <c r="B24" s="4" t="s">
        <v>513</v>
      </c>
      <c r="C24" s="4"/>
      <c r="D24" s="4"/>
      <c r="E24" s="4"/>
      <c r="F24" s="4"/>
      <c r="G24" s="4"/>
      <c r="H24" s="287" t="s">
        <v>31</v>
      </c>
      <c r="I24" s="11">
        <v>30000</v>
      </c>
      <c r="J24" s="289" t="s">
        <v>32</v>
      </c>
    </row>
    <row r="25" spans="1:10" ht="21">
      <c r="A25" s="4"/>
      <c r="B25" s="4" t="s">
        <v>517</v>
      </c>
      <c r="C25" s="4"/>
      <c r="D25" s="285"/>
      <c r="E25" s="4"/>
      <c r="F25" s="4"/>
      <c r="G25" s="289"/>
      <c r="H25" s="285" t="s">
        <v>35</v>
      </c>
      <c r="I25" s="295">
        <f>SUM(I23:I24)</f>
        <v>351000</v>
      </c>
      <c r="J25" s="292" t="s">
        <v>32</v>
      </c>
    </row>
    <row r="26" spans="1:10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21">
      <c r="A27" s="494" t="s">
        <v>40</v>
      </c>
      <c r="B27" s="494"/>
      <c r="C27" s="494"/>
      <c r="D27" s="494"/>
      <c r="E27" s="494"/>
      <c r="F27" s="494"/>
      <c r="G27" s="494"/>
      <c r="H27" s="494"/>
      <c r="I27" s="494"/>
      <c r="J27" s="494"/>
    </row>
    <row r="28" spans="1:10" ht="6" customHeight="1">
      <c r="A28" s="4"/>
      <c r="B28" s="4"/>
      <c r="C28" s="4"/>
      <c r="D28" s="282"/>
      <c r="E28" s="4"/>
      <c r="F28" s="4"/>
      <c r="G28" s="4"/>
      <c r="H28" s="4"/>
      <c r="I28" s="4"/>
      <c r="J28" s="4"/>
    </row>
    <row r="29" spans="1:10" ht="21">
      <c r="A29" s="279">
        <v>1</v>
      </c>
      <c r="B29" s="4" t="s">
        <v>331</v>
      </c>
      <c r="C29" s="4"/>
      <c r="D29" s="4"/>
      <c r="E29" s="4"/>
      <c r="F29" s="4"/>
      <c r="G29" s="4"/>
      <c r="H29" s="279" t="s">
        <v>31</v>
      </c>
      <c r="I29" s="11">
        <v>35720</v>
      </c>
      <c r="J29" s="289" t="s">
        <v>32</v>
      </c>
    </row>
    <row r="30" spans="1:10" ht="21">
      <c r="A30" s="279">
        <v>2</v>
      </c>
      <c r="B30" s="4" t="s">
        <v>514</v>
      </c>
      <c r="C30" s="4"/>
      <c r="D30" s="4"/>
      <c r="E30" s="4"/>
      <c r="F30" s="4"/>
      <c r="G30" s="4"/>
      <c r="H30" s="279" t="s">
        <v>31</v>
      </c>
      <c r="I30" s="11">
        <v>875000</v>
      </c>
      <c r="J30" s="289" t="s">
        <v>32</v>
      </c>
    </row>
    <row r="31" spans="1:10" ht="21">
      <c r="A31" s="4"/>
      <c r="B31" s="4"/>
      <c r="C31" s="4"/>
      <c r="D31" s="4"/>
      <c r="E31" s="4"/>
      <c r="F31" s="4"/>
      <c r="G31" s="4"/>
      <c r="H31" s="285" t="s">
        <v>35</v>
      </c>
      <c r="I31" s="296">
        <v>910720</v>
      </c>
      <c r="J31" s="292" t="s">
        <v>32</v>
      </c>
    </row>
    <row r="32" spans="1:10" ht="21">
      <c r="A32" s="494"/>
      <c r="B32" s="494"/>
      <c r="C32" s="494"/>
      <c r="D32" s="494"/>
      <c r="E32" s="494"/>
      <c r="F32" s="494"/>
      <c r="G32" s="494"/>
      <c r="H32" s="494"/>
      <c r="I32" s="494"/>
      <c r="J32" s="494"/>
    </row>
    <row r="33" spans="1:10" ht="21">
      <c r="A33" s="494" t="s">
        <v>382</v>
      </c>
      <c r="B33" s="494"/>
      <c r="C33" s="494"/>
      <c r="D33" s="494"/>
      <c r="E33" s="494"/>
      <c r="F33" s="494"/>
      <c r="G33" s="494"/>
      <c r="H33" s="494"/>
      <c r="I33" s="494"/>
      <c r="J33" s="494"/>
    </row>
    <row r="34" spans="1:10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21" customHeight="1">
      <c r="A35" s="297">
        <v>1</v>
      </c>
      <c r="B35" s="495" t="s">
        <v>383</v>
      </c>
      <c r="C35" s="495"/>
      <c r="D35" s="495"/>
      <c r="E35" s="495"/>
      <c r="F35" s="495"/>
      <c r="G35" s="495"/>
      <c r="H35" s="279" t="s">
        <v>31</v>
      </c>
      <c r="I35" s="299">
        <v>382601</v>
      </c>
      <c r="J35" s="298" t="s">
        <v>32</v>
      </c>
    </row>
    <row r="36" spans="1:10" ht="21">
      <c r="A36" s="4"/>
      <c r="B36" s="4"/>
      <c r="C36" s="4"/>
      <c r="D36" s="4"/>
      <c r="E36" s="4"/>
      <c r="F36" s="4"/>
      <c r="G36" s="4"/>
      <c r="H36" s="285" t="s">
        <v>35</v>
      </c>
      <c r="I36" s="283">
        <f>SUM(I35)</f>
        <v>382601</v>
      </c>
      <c r="J36" s="292" t="s">
        <v>32</v>
      </c>
    </row>
    <row r="37" spans="1:10" ht="21">
      <c r="A37" s="4"/>
      <c r="B37" s="4"/>
      <c r="C37" s="4"/>
      <c r="D37" s="4"/>
      <c r="E37" s="4"/>
      <c r="F37" s="4"/>
      <c r="G37" s="4"/>
      <c r="H37" s="285"/>
      <c r="I37" s="291"/>
      <c r="J37" s="292"/>
    </row>
    <row r="38" spans="1:10" ht="24.75" customHeight="1">
      <c r="A38" s="496" t="s">
        <v>401</v>
      </c>
      <c r="B38" s="496"/>
      <c r="C38" s="496"/>
      <c r="D38" s="496"/>
      <c r="E38" s="496"/>
      <c r="F38" s="496"/>
      <c r="G38" s="496"/>
      <c r="H38" s="496"/>
      <c r="I38" s="496"/>
      <c r="J38" s="496"/>
    </row>
    <row r="39" spans="1:12" ht="24.75" customHeight="1">
      <c r="A39" s="279">
        <v>1</v>
      </c>
      <c r="B39" s="4" t="s">
        <v>402</v>
      </c>
      <c r="H39" s="279" t="s">
        <v>31</v>
      </c>
      <c r="I39" s="286">
        <v>271270</v>
      </c>
      <c r="J39" s="4" t="s">
        <v>32</v>
      </c>
      <c r="L39" s="2">
        <v>13000</v>
      </c>
    </row>
    <row r="40" spans="1:12" ht="24.75" customHeight="1">
      <c r="A40" s="4"/>
      <c r="B40" s="4"/>
      <c r="C40" s="4"/>
      <c r="D40" s="4"/>
      <c r="E40" s="4"/>
      <c r="F40" s="4"/>
      <c r="G40" s="4"/>
      <c r="H40" s="285" t="s">
        <v>35</v>
      </c>
      <c r="I40" s="291">
        <f>SUM(I39)</f>
        <v>271270</v>
      </c>
      <c r="J40" s="282" t="s">
        <v>32</v>
      </c>
      <c r="L40" s="2">
        <v>238770</v>
      </c>
    </row>
    <row r="41" spans="1:10" ht="24.75" customHeight="1">
      <c r="A41" s="494" t="s">
        <v>0</v>
      </c>
      <c r="B41" s="494"/>
      <c r="C41" s="494"/>
      <c r="D41" s="494"/>
      <c r="E41" s="494"/>
      <c r="F41" s="494"/>
      <c r="G41" s="494"/>
      <c r="H41" s="494"/>
      <c r="I41" s="494"/>
      <c r="J41" s="494"/>
    </row>
    <row r="42" spans="1:10" ht="21" customHeight="1">
      <c r="A42" s="494" t="s">
        <v>430</v>
      </c>
      <c r="B42" s="494"/>
      <c r="C42" s="494"/>
      <c r="D42" s="494"/>
      <c r="E42" s="494"/>
      <c r="F42" s="494"/>
      <c r="G42" s="494"/>
      <c r="H42" s="494"/>
      <c r="I42" s="494"/>
      <c r="J42" s="494"/>
    </row>
    <row r="43" spans="1:11" ht="24.75" customHeight="1">
      <c r="A43" s="494" t="s">
        <v>451</v>
      </c>
      <c r="B43" s="494"/>
      <c r="C43" s="494"/>
      <c r="D43" s="494"/>
      <c r="E43" s="494"/>
      <c r="F43" s="494"/>
      <c r="G43" s="494"/>
      <c r="H43" s="494"/>
      <c r="I43" s="494"/>
      <c r="J43" s="494"/>
      <c r="K43" s="4"/>
    </row>
    <row r="44" spans="1:1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94" t="s">
        <v>426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"/>
    </row>
    <row r="46" spans="1:11" ht="8.2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4"/>
    </row>
    <row r="47" spans="1:10" s="4" customFormat="1" ht="24.75" customHeight="1">
      <c r="A47" s="279">
        <v>1</v>
      </c>
      <c r="B47" s="4" t="s">
        <v>427</v>
      </c>
      <c r="H47" s="279" t="s">
        <v>31</v>
      </c>
      <c r="I47" s="286">
        <v>25518</v>
      </c>
      <c r="J47" s="4" t="s">
        <v>32</v>
      </c>
    </row>
    <row r="48" spans="1:10" s="4" customFormat="1" ht="24.75" customHeight="1">
      <c r="A48" s="279">
        <v>2</v>
      </c>
      <c r="B48" s="4" t="s">
        <v>428</v>
      </c>
      <c r="H48" s="279" t="s">
        <v>31</v>
      </c>
      <c r="I48" s="286">
        <v>19474</v>
      </c>
      <c r="J48" s="4" t="s">
        <v>32</v>
      </c>
    </row>
    <row r="49" spans="2:9" s="4" customFormat="1" ht="24.75" customHeight="1">
      <c r="B49" s="4" t="s">
        <v>429</v>
      </c>
      <c r="H49" s="279"/>
      <c r="I49" s="286"/>
    </row>
    <row r="50" spans="8:10" s="4" customFormat="1" ht="24.75" customHeight="1">
      <c r="H50" s="285" t="s">
        <v>35</v>
      </c>
      <c r="I50" s="291">
        <v>44992</v>
      </c>
      <c r="J50" s="282" t="s">
        <v>32</v>
      </c>
    </row>
    <row r="51" s="4" customFormat="1" ht="24.75" customHeight="1"/>
    <row r="52" spans="1:10" s="4" customFormat="1" ht="24.75" customHeight="1">
      <c r="A52" s="494" t="s">
        <v>515</v>
      </c>
      <c r="B52" s="494"/>
      <c r="C52" s="494"/>
      <c r="D52" s="494"/>
      <c r="E52" s="494"/>
      <c r="F52" s="494"/>
      <c r="G52" s="494"/>
      <c r="H52" s="494"/>
      <c r="I52" s="494"/>
      <c r="J52" s="494"/>
    </row>
    <row r="53" spans="1:10" s="4" customFormat="1" ht="24.75" customHeight="1">
      <c r="A53" s="279">
        <v>1</v>
      </c>
      <c r="B53" s="4" t="s">
        <v>516</v>
      </c>
      <c r="H53" s="279" t="s">
        <v>31</v>
      </c>
      <c r="I53" s="286">
        <v>10000</v>
      </c>
      <c r="J53" s="4" t="s">
        <v>32</v>
      </c>
    </row>
    <row r="54" spans="8:10" s="4" customFormat="1" ht="24.75" customHeight="1">
      <c r="H54" s="285" t="s">
        <v>35</v>
      </c>
      <c r="I54" s="291">
        <v>10000</v>
      </c>
      <c r="J54" s="282" t="s">
        <v>32</v>
      </c>
    </row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</sheetData>
  <sheetProtection/>
  <mergeCells count="16">
    <mergeCell ref="A52:J52"/>
    <mergeCell ref="A41:J41"/>
    <mergeCell ref="A27:J27"/>
    <mergeCell ref="A32:J32"/>
    <mergeCell ref="A33:J33"/>
    <mergeCell ref="B35:G35"/>
    <mergeCell ref="A43:J43"/>
    <mergeCell ref="A45:J45"/>
    <mergeCell ref="A38:J38"/>
    <mergeCell ref="A42:J42"/>
    <mergeCell ref="B12:J12"/>
    <mergeCell ref="B21:J21"/>
    <mergeCell ref="A1:J1"/>
    <mergeCell ref="A2:J2"/>
    <mergeCell ref="A3:J3"/>
    <mergeCell ref="A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70">
      <selection activeCell="D81" sqref="D81"/>
    </sheetView>
  </sheetViews>
  <sheetFormatPr defaultColWidth="9.140625" defaultRowHeight="19.5" customHeight="1"/>
  <cols>
    <col min="1" max="1" width="14.57421875" style="300" customWidth="1"/>
    <col min="2" max="2" width="3.140625" style="300" customWidth="1"/>
    <col min="3" max="3" width="14.28125" style="300" customWidth="1"/>
    <col min="4" max="4" width="4.140625" style="300" customWidth="1"/>
    <col min="5" max="5" width="1.7109375" style="300" customWidth="1"/>
    <col min="6" max="6" width="33.57421875" style="300" customWidth="1"/>
    <col min="7" max="7" width="9.140625" style="300" customWidth="1"/>
    <col min="8" max="8" width="14.57421875" style="300" customWidth="1"/>
    <col min="9" max="9" width="4.140625" style="300" customWidth="1"/>
    <col min="10" max="16384" width="9.140625" style="300" customWidth="1"/>
  </cols>
  <sheetData>
    <row r="1" spans="1:9" ht="17.25" customHeight="1">
      <c r="A1" s="502" t="s">
        <v>41</v>
      </c>
      <c r="B1" s="502"/>
      <c r="C1" s="502"/>
      <c r="D1" s="502"/>
      <c r="E1" s="502"/>
      <c r="F1" s="502"/>
      <c r="G1" s="502"/>
      <c r="H1" s="502"/>
      <c r="I1" s="502"/>
    </row>
    <row r="2" spans="1:9" ht="17.25" customHeight="1">
      <c r="A2" s="502" t="s">
        <v>42</v>
      </c>
      <c r="B2" s="502"/>
      <c r="C2" s="502"/>
      <c r="D2" s="502"/>
      <c r="E2" s="502"/>
      <c r="F2" s="502"/>
      <c r="G2" s="502"/>
      <c r="H2" s="502"/>
      <c r="I2" s="502"/>
    </row>
    <row r="3" spans="1:9" ht="17.25" customHeight="1">
      <c r="A3" s="276"/>
      <c r="B3" s="276"/>
      <c r="C3" s="276"/>
      <c r="D3" s="276"/>
      <c r="E3" s="276"/>
      <c r="F3" s="276"/>
      <c r="G3" s="275" t="s">
        <v>370</v>
      </c>
      <c r="H3" s="301"/>
      <c r="I3" s="276"/>
    </row>
    <row r="4" spans="1:9" ht="17.25" customHeight="1">
      <c r="A4" s="502" t="s">
        <v>348</v>
      </c>
      <c r="B4" s="502"/>
      <c r="C4" s="502"/>
      <c r="D4" s="502"/>
      <c r="E4" s="502"/>
      <c r="F4" s="502"/>
      <c r="G4" s="502"/>
      <c r="H4" s="502"/>
      <c r="I4" s="502"/>
    </row>
    <row r="5" spans="1:9" ht="17.25" customHeight="1">
      <c r="A5" s="503" t="s">
        <v>452</v>
      </c>
      <c r="B5" s="503"/>
      <c r="C5" s="503"/>
      <c r="D5" s="503"/>
      <c r="E5" s="503"/>
      <c r="F5" s="503"/>
      <c r="G5" s="503"/>
      <c r="H5" s="503"/>
      <c r="I5" s="503"/>
    </row>
    <row r="6" spans="1:9" ht="17.25" customHeight="1" thickBot="1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7.25" customHeight="1" thickTop="1">
      <c r="A7" s="483" t="s">
        <v>43</v>
      </c>
      <c r="B7" s="483"/>
      <c r="C7" s="483"/>
      <c r="D7" s="483"/>
      <c r="E7" s="484"/>
      <c r="F7" s="484"/>
      <c r="G7" s="302"/>
      <c r="H7" s="483" t="s">
        <v>44</v>
      </c>
      <c r="I7" s="483"/>
    </row>
    <row r="8" spans="1:9" ht="17.25" customHeight="1">
      <c r="A8" s="485" t="s">
        <v>45</v>
      </c>
      <c r="B8" s="485"/>
      <c r="C8" s="497" t="s">
        <v>46</v>
      </c>
      <c r="D8" s="497"/>
      <c r="E8" s="498" t="s">
        <v>1</v>
      </c>
      <c r="F8" s="498"/>
      <c r="G8" s="303" t="s">
        <v>2</v>
      </c>
      <c r="H8" s="504" t="s">
        <v>46</v>
      </c>
      <c r="I8" s="504"/>
    </row>
    <row r="9" spans="1:9" ht="17.25" customHeight="1" thickBot="1">
      <c r="A9" s="499" t="s">
        <v>32</v>
      </c>
      <c r="B9" s="499"/>
      <c r="C9" s="500" t="s">
        <v>32</v>
      </c>
      <c r="D9" s="500"/>
      <c r="E9" s="501"/>
      <c r="F9" s="501"/>
      <c r="G9" s="305" t="s">
        <v>5</v>
      </c>
      <c r="H9" s="499" t="s">
        <v>32</v>
      </c>
      <c r="I9" s="499"/>
    </row>
    <row r="10" spans="1:9" ht="17.25" customHeight="1" thickTop="1">
      <c r="A10" s="306"/>
      <c r="B10" s="306"/>
      <c r="C10" s="307">
        <v>18839241</v>
      </c>
      <c r="D10" s="308">
        <v>72</v>
      </c>
      <c r="E10" s="309" t="s">
        <v>47</v>
      </c>
      <c r="F10" s="310"/>
      <c r="G10" s="302"/>
      <c r="H10" s="311">
        <v>21205304</v>
      </c>
      <c r="I10" s="312">
        <v>57</v>
      </c>
    </row>
    <row r="11" spans="1:9" ht="17.25" customHeight="1">
      <c r="A11" s="313"/>
      <c r="B11" s="313"/>
      <c r="C11" s="313"/>
      <c r="D11" s="304"/>
      <c r="E11" s="505" t="s">
        <v>408</v>
      </c>
      <c r="F11" s="505"/>
      <c r="G11" s="303"/>
      <c r="H11" s="314"/>
      <c r="I11" s="304"/>
    </row>
    <row r="12" spans="1:9" ht="17.25" customHeight="1">
      <c r="A12" s="315">
        <v>145000</v>
      </c>
      <c r="B12" s="304" t="s">
        <v>9</v>
      </c>
      <c r="C12" s="316">
        <v>128141</v>
      </c>
      <c r="D12" s="317">
        <v>99</v>
      </c>
      <c r="E12" s="318"/>
      <c r="F12" s="319" t="s">
        <v>48</v>
      </c>
      <c r="G12" s="320" t="s">
        <v>49</v>
      </c>
      <c r="H12" s="322" t="s">
        <v>519</v>
      </c>
      <c r="I12" s="317" t="s">
        <v>518</v>
      </c>
    </row>
    <row r="13" spans="1:9" ht="17.25" customHeight="1">
      <c r="A13" s="315">
        <v>68000</v>
      </c>
      <c r="B13" s="304" t="s">
        <v>9</v>
      </c>
      <c r="C13" s="316">
        <v>120112</v>
      </c>
      <c r="D13" s="321" t="s">
        <v>9</v>
      </c>
      <c r="E13" s="318"/>
      <c r="F13" s="319" t="s">
        <v>50</v>
      </c>
      <c r="G13" s="320" t="s">
        <v>51</v>
      </c>
      <c r="H13" s="322">
        <v>13088</v>
      </c>
      <c r="I13" s="323" t="s">
        <v>9</v>
      </c>
    </row>
    <row r="14" spans="1:9" ht="17.25" customHeight="1">
      <c r="A14" s="315">
        <v>90000</v>
      </c>
      <c r="B14" s="304" t="s">
        <v>9</v>
      </c>
      <c r="C14" s="322">
        <v>212043</v>
      </c>
      <c r="D14" s="321">
        <v>29</v>
      </c>
      <c r="E14" s="318"/>
      <c r="F14" s="319" t="s">
        <v>52</v>
      </c>
      <c r="G14" s="320" t="s">
        <v>53</v>
      </c>
      <c r="H14" s="322" t="s">
        <v>9</v>
      </c>
      <c r="I14" s="323" t="s">
        <v>9</v>
      </c>
    </row>
    <row r="15" spans="1:9" ht="17.25" customHeight="1">
      <c r="A15" s="324" t="s">
        <v>9</v>
      </c>
      <c r="B15" s="304" t="s">
        <v>9</v>
      </c>
      <c r="C15" s="322" t="s">
        <v>9</v>
      </c>
      <c r="D15" s="321" t="s">
        <v>9</v>
      </c>
      <c r="E15" s="318"/>
      <c r="F15" s="325" t="s">
        <v>54</v>
      </c>
      <c r="G15" s="320" t="s">
        <v>55</v>
      </c>
      <c r="H15" s="326" t="s">
        <v>9</v>
      </c>
      <c r="I15" s="323" t="s">
        <v>9</v>
      </c>
    </row>
    <row r="16" spans="1:9" ht="17.25" customHeight="1">
      <c r="A16" s="315">
        <v>94000</v>
      </c>
      <c r="B16" s="304" t="s">
        <v>9</v>
      </c>
      <c r="C16" s="316">
        <v>264300</v>
      </c>
      <c r="D16" s="321" t="s">
        <v>9</v>
      </c>
      <c r="E16" s="318"/>
      <c r="F16" s="319" t="s">
        <v>56</v>
      </c>
      <c r="G16" s="320" t="s">
        <v>57</v>
      </c>
      <c r="H16" s="322">
        <v>29000</v>
      </c>
      <c r="I16" s="323" t="s">
        <v>9</v>
      </c>
    </row>
    <row r="17" spans="1:9" ht="17.25" customHeight="1">
      <c r="A17" s="324" t="s">
        <v>9</v>
      </c>
      <c r="B17" s="304" t="s">
        <v>9</v>
      </c>
      <c r="C17" s="322">
        <v>340</v>
      </c>
      <c r="D17" s="321" t="s">
        <v>9</v>
      </c>
      <c r="E17" s="318"/>
      <c r="F17" s="319" t="s">
        <v>58</v>
      </c>
      <c r="G17" s="320" t="s">
        <v>59</v>
      </c>
      <c r="H17" s="327" t="s">
        <v>9</v>
      </c>
      <c r="I17" s="323" t="s">
        <v>9</v>
      </c>
    </row>
    <row r="18" spans="1:9" ht="17.25" customHeight="1">
      <c r="A18" s="315">
        <v>10430000</v>
      </c>
      <c r="B18" s="304" t="s">
        <v>9</v>
      </c>
      <c r="C18" s="316">
        <v>12071142</v>
      </c>
      <c r="D18" s="317">
        <v>53</v>
      </c>
      <c r="E18" s="318"/>
      <c r="F18" s="319" t="s">
        <v>60</v>
      </c>
      <c r="G18" s="320" t="s">
        <v>61</v>
      </c>
      <c r="H18" s="322">
        <v>1851521</v>
      </c>
      <c r="I18" s="317">
        <v>89</v>
      </c>
    </row>
    <row r="19" spans="1:9" ht="17.25" customHeight="1">
      <c r="A19" s="328">
        <v>8000000</v>
      </c>
      <c r="B19" s="304" t="s">
        <v>9</v>
      </c>
      <c r="C19" s="316">
        <v>8179528</v>
      </c>
      <c r="D19" s="321">
        <v>58</v>
      </c>
      <c r="E19" s="318"/>
      <c r="F19" s="319" t="s">
        <v>62</v>
      </c>
      <c r="G19" s="320" t="s">
        <v>63</v>
      </c>
      <c r="H19" s="329">
        <v>87574</v>
      </c>
      <c r="I19" s="330">
        <v>58</v>
      </c>
    </row>
    <row r="20" spans="1:9" ht="17.25" customHeight="1" thickBot="1">
      <c r="A20" s="331">
        <f>SUM(A12:A19)</f>
        <v>18827000</v>
      </c>
      <c r="B20" s="332" t="s">
        <v>9</v>
      </c>
      <c r="C20" s="333">
        <v>20975608</v>
      </c>
      <c r="D20" s="334">
        <v>39</v>
      </c>
      <c r="E20" s="314"/>
      <c r="F20" s="335"/>
      <c r="G20" s="320"/>
      <c r="H20" s="336">
        <v>1981096</v>
      </c>
      <c r="I20" s="337">
        <v>43</v>
      </c>
    </row>
    <row r="21" spans="1:9" ht="17.25" customHeight="1" thickTop="1">
      <c r="A21" s="311"/>
      <c r="B21" s="274"/>
      <c r="C21" s="322">
        <v>3648</v>
      </c>
      <c r="D21" s="303" t="s">
        <v>520</v>
      </c>
      <c r="E21" s="338"/>
      <c r="F21" s="339" t="s">
        <v>335</v>
      </c>
      <c r="G21" s="303" t="s">
        <v>336</v>
      </c>
      <c r="H21" s="322">
        <v>88</v>
      </c>
      <c r="I21" s="480" t="s">
        <v>457</v>
      </c>
    </row>
    <row r="22" spans="1:9" ht="17.25" customHeight="1">
      <c r="A22" s="311"/>
      <c r="B22" s="274"/>
      <c r="C22" s="322">
        <v>507336</v>
      </c>
      <c r="D22" s="303" t="s">
        <v>454</v>
      </c>
      <c r="E22" s="338"/>
      <c r="F22" s="339" t="s">
        <v>64</v>
      </c>
      <c r="G22" s="303" t="s">
        <v>65</v>
      </c>
      <c r="H22" s="322">
        <v>38157</v>
      </c>
      <c r="I22" s="303" t="s">
        <v>453</v>
      </c>
    </row>
    <row r="23" spans="1:9" ht="17.25" customHeight="1">
      <c r="A23" s="340"/>
      <c r="B23" s="335"/>
      <c r="C23" s="322">
        <v>329042</v>
      </c>
      <c r="D23" s="303" t="s">
        <v>413</v>
      </c>
      <c r="E23" s="318"/>
      <c r="F23" s="10" t="s">
        <v>66</v>
      </c>
      <c r="G23" s="303" t="s">
        <v>67</v>
      </c>
      <c r="H23" s="322">
        <v>8685</v>
      </c>
      <c r="I23" s="303" t="s">
        <v>9</v>
      </c>
    </row>
    <row r="24" spans="1:9" ht="17.25" customHeight="1">
      <c r="A24" s="340"/>
      <c r="B24" s="335"/>
      <c r="C24" s="327">
        <v>247418</v>
      </c>
      <c r="D24" s="303" t="s">
        <v>414</v>
      </c>
      <c r="E24" s="338"/>
      <c r="F24" s="319" t="s">
        <v>389</v>
      </c>
      <c r="G24" s="320" t="s">
        <v>68</v>
      </c>
      <c r="H24" s="327" t="s">
        <v>9</v>
      </c>
      <c r="I24" s="303" t="s">
        <v>9</v>
      </c>
    </row>
    <row r="25" spans="1:9" ht="17.25" customHeight="1">
      <c r="A25" s="340"/>
      <c r="B25" s="335"/>
      <c r="C25" s="322">
        <v>461772</v>
      </c>
      <c r="D25" s="303" t="s">
        <v>9</v>
      </c>
      <c r="E25" s="314"/>
      <c r="F25" s="341" t="s">
        <v>405</v>
      </c>
      <c r="G25" s="303" t="s">
        <v>69</v>
      </c>
      <c r="H25" s="322">
        <v>133200</v>
      </c>
      <c r="I25" s="303" t="s">
        <v>9</v>
      </c>
    </row>
    <row r="26" spans="1:9" ht="17.25" customHeight="1">
      <c r="A26" s="340"/>
      <c r="B26" s="335"/>
      <c r="C26" s="327">
        <v>3207357</v>
      </c>
      <c r="D26" s="303" t="s">
        <v>415</v>
      </c>
      <c r="E26" s="342"/>
      <c r="F26" s="319" t="s">
        <v>406</v>
      </c>
      <c r="G26" s="303" t="s">
        <v>70</v>
      </c>
      <c r="H26" s="322" t="s">
        <v>9</v>
      </c>
      <c r="I26" s="303" t="s">
        <v>9</v>
      </c>
    </row>
    <row r="27" spans="1:9" ht="17.25" customHeight="1">
      <c r="A27" s="340"/>
      <c r="B27" s="335"/>
      <c r="C27" s="327"/>
      <c r="D27" s="303"/>
      <c r="E27" s="342"/>
      <c r="F27" s="319" t="s">
        <v>71</v>
      </c>
      <c r="G27" s="303" t="s">
        <v>72</v>
      </c>
      <c r="H27" s="322" t="s">
        <v>9</v>
      </c>
      <c r="I27" s="303" t="s">
        <v>9</v>
      </c>
    </row>
    <row r="28" spans="1:9" ht="17.25" customHeight="1">
      <c r="A28" s="340"/>
      <c r="B28" s="335"/>
      <c r="C28" s="327"/>
      <c r="D28" s="303"/>
      <c r="E28" s="342"/>
      <c r="F28" s="319" t="s">
        <v>377</v>
      </c>
      <c r="G28" s="303"/>
      <c r="H28" s="322"/>
      <c r="I28" s="303"/>
    </row>
    <row r="29" spans="1:9" ht="17.25" customHeight="1">
      <c r="A29" s="340"/>
      <c r="B29" s="335"/>
      <c r="C29" s="327">
        <v>9571500</v>
      </c>
      <c r="D29" s="303" t="s">
        <v>9</v>
      </c>
      <c r="E29" s="342"/>
      <c r="F29" s="319" t="s">
        <v>372</v>
      </c>
      <c r="G29" s="303"/>
      <c r="H29" s="322">
        <v>648100</v>
      </c>
      <c r="I29" s="303" t="s">
        <v>9</v>
      </c>
    </row>
    <row r="30" spans="1:9" ht="17.25" customHeight="1">
      <c r="A30" s="340"/>
      <c r="B30" s="335"/>
      <c r="C30" s="327">
        <v>794000</v>
      </c>
      <c r="D30" s="303" t="s">
        <v>9</v>
      </c>
      <c r="E30" s="342"/>
      <c r="F30" s="319" t="s">
        <v>373</v>
      </c>
      <c r="G30" s="303"/>
      <c r="H30" s="322" t="s">
        <v>9</v>
      </c>
      <c r="I30" s="303" t="s">
        <v>9</v>
      </c>
    </row>
    <row r="31" spans="1:9" ht="17.25" customHeight="1">
      <c r="A31" s="340"/>
      <c r="B31" s="335"/>
      <c r="C31" s="327">
        <v>417856</v>
      </c>
      <c r="D31" s="303" t="s">
        <v>9</v>
      </c>
      <c r="E31" s="342"/>
      <c r="F31" s="319" t="s">
        <v>378</v>
      </c>
      <c r="G31" s="303"/>
      <c r="H31" s="322">
        <v>72606</v>
      </c>
      <c r="I31" s="303" t="s">
        <v>9</v>
      </c>
    </row>
    <row r="32" spans="1:9" ht="17.25" customHeight="1">
      <c r="A32" s="340"/>
      <c r="B32" s="335"/>
      <c r="C32" s="327">
        <v>10000</v>
      </c>
      <c r="D32" s="303" t="s">
        <v>9</v>
      </c>
      <c r="E32" s="342"/>
      <c r="F32" s="343" t="s">
        <v>390</v>
      </c>
      <c r="G32" s="303"/>
      <c r="H32" s="322" t="s">
        <v>9</v>
      </c>
      <c r="I32" s="303" t="s">
        <v>9</v>
      </c>
    </row>
    <row r="33" spans="1:9" ht="17.25" customHeight="1">
      <c r="A33" s="340"/>
      <c r="B33" s="335"/>
      <c r="C33" s="327"/>
      <c r="D33" s="303"/>
      <c r="E33" s="342"/>
      <c r="F33" s="343" t="s">
        <v>384</v>
      </c>
      <c r="G33" s="303"/>
      <c r="H33" s="322"/>
      <c r="I33" s="303"/>
    </row>
    <row r="34" spans="1:9" ht="17.25" customHeight="1">
      <c r="A34" s="340"/>
      <c r="B34" s="335"/>
      <c r="C34" s="327">
        <v>274000</v>
      </c>
      <c r="D34" s="303" t="s">
        <v>9</v>
      </c>
      <c r="E34" s="342"/>
      <c r="F34" s="343" t="s">
        <v>387</v>
      </c>
      <c r="G34" s="303"/>
      <c r="H34" s="322">
        <v>19500</v>
      </c>
      <c r="I34" s="303" t="s">
        <v>9</v>
      </c>
    </row>
    <row r="35" spans="1:9" ht="17.25" customHeight="1">
      <c r="A35" s="340"/>
      <c r="B35" s="335"/>
      <c r="C35" s="327"/>
      <c r="D35" s="303"/>
      <c r="E35" s="342"/>
      <c r="F35" s="343" t="s">
        <v>400</v>
      </c>
      <c r="G35" s="303"/>
      <c r="H35" s="322"/>
      <c r="I35" s="303"/>
    </row>
    <row r="36" spans="1:9" ht="17.25" customHeight="1">
      <c r="A36" s="340"/>
      <c r="B36" s="335"/>
      <c r="C36" s="327">
        <v>19474</v>
      </c>
      <c r="D36" s="303" t="s">
        <v>9</v>
      </c>
      <c r="E36" s="342"/>
      <c r="F36" s="343" t="s">
        <v>403</v>
      </c>
      <c r="G36" s="303"/>
      <c r="H36" s="322" t="s">
        <v>9</v>
      </c>
      <c r="I36" s="303" t="s">
        <v>9</v>
      </c>
    </row>
    <row r="37" spans="1:9" ht="17.25" customHeight="1">
      <c r="A37" s="340"/>
      <c r="B37" s="335"/>
      <c r="C37" s="327"/>
      <c r="D37" s="303"/>
      <c r="E37" s="342"/>
      <c r="F37" s="343" t="s">
        <v>404</v>
      </c>
      <c r="G37" s="303"/>
      <c r="H37" s="322"/>
      <c r="I37" s="303"/>
    </row>
    <row r="38" spans="1:9" ht="17.25" customHeight="1">
      <c r="A38" s="340"/>
      <c r="B38" s="335"/>
      <c r="C38" s="327">
        <v>2800</v>
      </c>
      <c r="D38" s="303" t="s">
        <v>9</v>
      </c>
      <c r="E38" s="342"/>
      <c r="F38" s="343" t="s">
        <v>385</v>
      </c>
      <c r="G38" s="303"/>
      <c r="H38" s="322" t="s">
        <v>9</v>
      </c>
      <c r="I38" s="303" t="s">
        <v>9</v>
      </c>
    </row>
    <row r="39" spans="1:9" ht="17.25" customHeight="1">
      <c r="A39" s="340"/>
      <c r="B39" s="335"/>
      <c r="C39" s="327">
        <v>1250</v>
      </c>
      <c r="D39" s="303" t="s">
        <v>416</v>
      </c>
      <c r="E39" s="342"/>
      <c r="F39" s="343" t="s">
        <v>386</v>
      </c>
      <c r="G39" s="303"/>
      <c r="H39" s="322" t="s">
        <v>9</v>
      </c>
      <c r="I39" s="303" t="s">
        <v>9</v>
      </c>
    </row>
    <row r="40" spans="1:9" ht="17.25" customHeight="1">
      <c r="A40" s="340"/>
      <c r="B40" s="335"/>
      <c r="C40" s="327">
        <v>3401</v>
      </c>
      <c r="D40" s="303" t="s">
        <v>9</v>
      </c>
      <c r="E40" s="342"/>
      <c r="F40" s="343" t="s">
        <v>407</v>
      </c>
      <c r="G40" s="303"/>
      <c r="H40" s="322">
        <v>810</v>
      </c>
      <c r="I40" s="303" t="s">
        <v>9</v>
      </c>
    </row>
    <row r="41" spans="1:9" ht="17.25" customHeight="1">
      <c r="A41" s="340"/>
      <c r="B41" s="335"/>
      <c r="C41" s="327"/>
      <c r="D41" s="303"/>
      <c r="E41" s="342"/>
      <c r="F41" s="343"/>
      <c r="G41" s="303"/>
      <c r="H41" s="322"/>
      <c r="I41" s="303"/>
    </row>
    <row r="42" spans="1:9" ht="17.25" customHeight="1">
      <c r="A42" s="340"/>
      <c r="B42" s="335"/>
      <c r="C42" s="344">
        <v>15850857</v>
      </c>
      <c r="D42" s="345" t="s">
        <v>521</v>
      </c>
      <c r="E42" s="342"/>
      <c r="F42" s="346"/>
      <c r="G42" s="347"/>
      <c r="H42" s="348">
        <v>921147</v>
      </c>
      <c r="I42" s="345" t="s">
        <v>9</v>
      </c>
    </row>
    <row r="43" spans="1:9" ht="17.25" customHeight="1" thickBot="1">
      <c r="A43" s="340"/>
      <c r="B43" s="335"/>
      <c r="C43" s="333">
        <v>36826465</v>
      </c>
      <c r="D43" s="349">
        <v>61</v>
      </c>
      <c r="E43" s="504" t="s">
        <v>323</v>
      </c>
      <c r="F43" s="504"/>
      <c r="G43" s="303"/>
      <c r="H43" s="333">
        <v>2902243</v>
      </c>
      <c r="I43" s="334">
        <v>43</v>
      </c>
    </row>
    <row r="44" spans="1:9" ht="17.25" customHeight="1" thickTop="1">
      <c r="A44" s="340"/>
      <c r="B44" s="340"/>
      <c r="C44" s="311"/>
      <c r="D44" s="371"/>
      <c r="E44" s="274"/>
      <c r="F44" s="274"/>
      <c r="G44" s="430"/>
      <c r="H44" s="311"/>
      <c r="I44" s="370"/>
    </row>
    <row r="45" spans="1:9" ht="17.25" customHeight="1">
      <c r="A45" s="340"/>
      <c r="B45" s="340"/>
      <c r="C45" s="311"/>
      <c r="D45" s="371"/>
      <c r="E45" s="274"/>
      <c r="F45" s="274"/>
      <c r="G45" s="430"/>
      <c r="H45" s="311"/>
      <c r="I45" s="370"/>
    </row>
    <row r="46" spans="1:9" ht="16.5" customHeight="1">
      <c r="A46" s="485" t="s">
        <v>45</v>
      </c>
      <c r="B46" s="485"/>
      <c r="C46" s="485" t="s">
        <v>46</v>
      </c>
      <c r="D46" s="506"/>
      <c r="E46" s="507" t="s">
        <v>1</v>
      </c>
      <c r="F46" s="485"/>
      <c r="G46" s="350" t="s">
        <v>2</v>
      </c>
      <c r="H46" s="485" t="s">
        <v>46</v>
      </c>
      <c r="I46" s="485"/>
    </row>
    <row r="47" spans="1:9" ht="16.5" customHeight="1" thickBot="1">
      <c r="A47" s="499" t="s">
        <v>32</v>
      </c>
      <c r="B47" s="499"/>
      <c r="C47" s="499" t="s">
        <v>32</v>
      </c>
      <c r="D47" s="500"/>
      <c r="E47" s="501"/>
      <c r="F47" s="501"/>
      <c r="G47" s="305" t="s">
        <v>5</v>
      </c>
      <c r="H47" s="499" t="s">
        <v>32</v>
      </c>
      <c r="I47" s="499"/>
    </row>
    <row r="48" spans="1:9" ht="16.5" customHeight="1" thickTop="1">
      <c r="A48" s="351"/>
      <c r="B48" s="306"/>
      <c r="C48" s="309"/>
      <c r="D48" s="306"/>
      <c r="E48" s="508" t="s">
        <v>73</v>
      </c>
      <c r="F48" s="508"/>
      <c r="G48" s="302"/>
      <c r="H48" s="309"/>
      <c r="I48" s="306"/>
    </row>
    <row r="49" spans="1:9" ht="16.5" customHeight="1">
      <c r="A49" s="476">
        <v>1328398</v>
      </c>
      <c r="B49" s="323" t="s">
        <v>9</v>
      </c>
      <c r="C49" s="322">
        <v>1081800</v>
      </c>
      <c r="D49" s="323" t="s">
        <v>9</v>
      </c>
      <c r="E49" s="353"/>
      <c r="F49" s="319" t="s">
        <v>74</v>
      </c>
      <c r="G49" s="323">
        <v>510000</v>
      </c>
      <c r="H49" s="322">
        <v>89080</v>
      </c>
      <c r="I49" s="323" t="s">
        <v>9</v>
      </c>
    </row>
    <row r="50" spans="1:9" ht="16.5" customHeight="1">
      <c r="A50" s="352">
        <v>2890640</v>
      </c>
      <c r="B50" s="323" t="s">
        <v>9</v>
      </c>
      <c r="C50" s="322">
        <v>2874793</v>
      </c>
      <c r="D50" s="323" t="s">
        <v>9</v>
      </c>
      <c r="E50" s="314"/>
      <c r="F50" s="319" t="s">
        <v>349</v>
      </c>
      <c r="G50" s="323">
        <v>521000</v>
      </c>
      <c r="H50" s="322">
        <v>49248</v>
      </c>
      <c r="I50" s="323" t="s">
        <v>9</v>
      </c>
    </row>
    <row r="51" spans="1:9" ht="16.5" customHeight="1">
      <c r="A51" s="354">
        <v>4237860</v>
      </c>
      <c r="B51" s="323" t="s">
        <v>9</v>
      </c>
      <c r="C51" s="322">
        <v>4010759</v>
      </c>
      <c r="D51" s="323">
        <v>12</v>
      </c>
      <c r="E51" s="314"/>
      <c r="F51" s="319" t="s">
        <v>350</v>
      </c>
      <c r="G51" s="323">
        <v>522000</v>
      </c>
      <c r="H51" s="322">
        <v>386281</v>
      </c>
      <c r="I51" s="323" t="s">
        <v>9</v>
      </c>
    </row>
    <row r="52" spans="1:9" ht="16.5" customHeight="1">
      <c r="A52" s="354">
        <v>1612800</v>
      </c>
      <c r="B52" s="304" t="s">
        <v>9</v>
      </c>
      <c r="C52" s="322">
        <v>529000</v>
      </c>
      <c r="D52" s="323" t="s">
        <v>9</v>
      </c>
      <c r="E52" s="314"/>
      <c r="F52" s="319" t="s">
        <v>75</v>
      </c>
      <c r="G52" s="323">
        <v>531000</v>
      </c>
      <c r="H52" s="322">
        <v>66645</v>
      </c>
      <c r="I52" s="323" t="s">
        <v>9</v>
      </c>
    </row>
    <row r="53" spans="1:9" ht="16.5" customHeight="1">
      <c r="A53" s="355">
        <v>3039185</v>
      </c>
      <c r="B53" s="304">
        <v>94</v>
      </c>
      <c r="C53" s="322">
        <v>1915409</v>
      </c>
      <c r="D53" s="323">
        <v>40</v>
      </c>
      <c r="E53" s="314"/>
      <c r="F53" s="319" t="s">
        <v>76</v>
      </c>
      <c r="G53" s="323">
        <v>532000</v>
      </c>
      <c r="H53" s="322">
        <v>520968</v>
      </c>
      <c r="I53" s="356" t="s">
        <v>410</v>
      </c>
    </row>
    <row r="54" spans="1:9" ht="16.5" customHeight="1">
      <c r="A54" s="354">
        <v>1772620</v>
      </c>
      <c r="B54" s="323" t="s">
        <v>9</v>
      </c>
      <c r="C54" s="322">
        <v>1626120</v>
      </c>
      <c r="D54" s="323">
        <v>74</v>
      </c>
      <c r="E54" s="314"/>
      <c r="F54" s="319" t="s">
        <v>77</v>
      </c>
      <c r="G54" s="323">
        <v>533000</v>
      </c>
      <c r="H54" s="322">
        <v>717438</v>
      </c>
      <c r="I54" s="323">
        <v>46</v>
      </c>
    </row>
    <row r="55" spans="1:9" ht="16.5" customHeight="1">
      <c r="A55" s="354">
        <v>458750</v>
      </c>
      <c r="B55" s="323" t="s">
        <v>9</v>
      </c>
      <c r="C55" s="322">
        <v>443956</v>
      </c>
      <c r="D55" s="323">
        <v>53</v>
      </c>
      <c r="E55" s="314"/>
      <c r="F55" s="319" t="s">
        <v>78</v>
      </c>
      <c r="G55" s="323">
        <v>534000</v>
      </c>
      <c r="H55" s="322">
        <v>93601</v>
      </c>
      <c r="I55" s="356">
        <v>64</v>
      </c>
    </row>
    <row r="56" spans="1:9" ht="16.5" customHeight="1">
      <c r="A56" s="354">
        <v>120900</v>
      </c>
      <c r="B56" s="323" t="s">
        <v>9</v>
      </c>
      <c r="C56" s="322">
        <v>15000</v>
      </c>
      <c r="D56" s="323"/>
      <c r="E56" s="314"/>
      <c r="F56" s="9" t="s">
        <v>79</v>
      </c>
      <c r="G56" s="323">
        <v>541000</v>
      </c>
      <c r="H56" s="357" t="s">
        <v>9</v>
      </c>
      <c r="I56" s="323" t="s">
        <v>9</v>
      </c>
    </row>
    <row r="57" spans="1:9" ht="16.5" customHeight="1">
      <c r="A57" s="354">
        <v>1461900</v>
      </c>
      <c r="B57" s="323" t="s">
        <v>9</v>
      </c>
      <c r="C57" s="322">
        <v>1453600</v>
      </c>
      <c r="D57" s="323"/>
      <c r="E57" s="314"/>
      <c r="F57" s="9" t="s">
        <v>80</v>
      </c>
      <c r="G57" s="323">
        <v>542000</v>
      </c>
      <c r="H57" s="357">
        <v>293900</v>
      </c>
      <c r="I57" s="323" t="s">
        <v>9</v>
      </c>
    </row>
    <row r="58" spans="1:9" ht="16.5" customHeight="1">
      <c r="A58" s="354">
        <v>94346</v>
      </c>
      <c r="B58" s="400" t="s">
        <v>417</v>
      </c>
      <c r="C58" s="322">
        <v>94346</v>
      </c>
      <c r="D58" s="356" t="s">
        <v>417</v>
      </c>
      <c r="E58" s="314"/>
      <c r="F58" s="9" t="s">
        <v>81</v>
      </c>
      <c r="G58" s="323">
        <v>551000</v>
      </c>
      <c r="H58" s="357">
        <v>69346</v>
      </c>
      <c r="I58" s="356" t="s">
        <v>417</v>
      </c>
    </row>
    <row r="59" spans="1:9" ht="16.5" customHeight="1">
      <c r="A59" s="355">
        <v>1809600</v>
      </c>
      <c r="B59" s="323" t="s">
        <v>9</v>
      </c>
      <c r="C59" s="322">
        <v>1788800</v>
      </c>
      <c r="D59" s="323" t="s">
        <v>9</v>
      </c>
      <c r="E59" s="314"/>
      <c r="F59" s="9" t="s">
        <v>82</v>
      </c>
      <c r="G59" s="323">
        <v>561000</v>
      </c>
      <c r="H59" s="357">
        <v>463100</v>
      </c>
      <c r="I59" s="323" t="s">
        <v>9</v>
      </c>
    </row>
    <row r="60" spans="1:9" ht="16.5" customHeight="1" thickBot="1">
      <c r="A60" s="358">
        <v>18827000</v>
      </c>
      <c r="B60" s="359" t="s">
        <v>9</v>
      </c>
      <c r="C60" s="360">
        <v>15833584</v>
      </c>
      <c r="D60" s="361">
        <v>85</v>
      </c>
      <c r="E60" s="314"/>
      <c r="F60" s="301"/>
      <c r="G60" s="303"/>
      <c r="H60" s="360">
        <v>2749608</v>
      </c>
      <c r="I60" s="349">
        <v>21</v>
      </c>
    </row>
    <row r="61" spans="1:9" ht="16.5" customHeight="1" thickTop="1">
      <c r="A61" s="362"/>
      <c r="B61" s="363"/>
      <c r="C61" s="322">
        <v>809280</v>
      </c>
      <c r="D61" s="323" t="s">
        <v>9</v>
      </c>
      <c r="E61" s="314"/>
      <c r="F61" s="319" t="s">
        <v>83</v>
      </c>
      <c r="G61" s="303" t="s">
        <v>84</v>
      </c>
      <c r="H61" s="357" t="s">
        <v>9</v>
      </c>
      <c r="I61" s="323" t="s">
        <v>9</v>
      </c>
    </row>
    <row r="62" spans="1:9" ht="16.5" customHeight="1">
      <c r="A62" s="364"/>
      <c r="B62" s="340"/>
      <c r="C62" s="322">
        <v>11008</v>
      </c>
      <c r="D62" s="323" t="s">
        <v>9</v>
      </c>
      <c r="E62" s="314"/>
      <c r="F62" s="319" t="s">
        <v>337</v>
      </c>
      <c r="G62" s="303" t="s">
        <v>338</v>
      </c>
      <c r="H62" s="323" t="s">
        <v>9</v>
      </c>
      <c r="I62" s="323" t="s">
        <v>9</v>
      </c>
    </row>
    <row r="63" spans="1:9" ht="16.5" customHeight="1">
      <c r="A63" s="340"/>
      <c r="B63" s="340"/>
      <c r="C63" s="322">
        <v>468500</v>
      </c>
      <c r="D63" s="323" t="s">
        <v>9</v>
      </c>
      <c r="E63" s="314"/>
      <c r="F63" s="319" t="s">
        <v>376</v>
      </c>
      <c r="G63" s="303" t="s">
        <v>85</v>
      </c>
      <c r="H63" s="323" t="s">
        <v>9</v>
      </c>
      <c r="I63" s="323" t="s">
        <v>9</v>
      </c>
    </row>
    <row r="64" spans="1:9" ht="16.5" customHeight="1">
      <c r="A64" s="340"/>
      <c r="B64" s="340"/>
      <c r="C64" s="322" t="s">
        <v>9</v>
      </c>
      <c r="D64" s="323" t="s">
        <v>9</v>
      </c>
      <c r="E64" s="314"/>
      <c r="F64" s="9" t="s">
        <v>86</v>
      </c>
      <c r="G64" s="303" t="s">
        <v>87</v>
      </c>
      <c r="H64" s="357" t="s">
        <v>9</v>
      </c>
      <c r="I64" s="323" t="s">
        <v>9</v>
      </c>
    </row>
    <row r="65" spans="1:9" ht="16.5" customHeight="1">
      <c r="A65" s="340"/>
      <c r="B65" s="340"/>
      <c r="C65" s="322">
        <v>193843</v>
      </c>
      <c r="D65" s="323" t="s">
        <v>9</v>
      </c>
      <c r="E65" s="314"/>
      <c r="F65" s="319" t="s">
        <v>64</v>
      </c>
      <c r="G65" s="303" t="s">
        <v>65</v>
      </c>
      <c r="H65" s="322">
        <v>31466</v>
      </c>
      <c r="I65" s="356" t="s">
        <v>412</v>
      </c>
    </row>
    <row r="66" spans="1:9" ht="16.5" customHeight="1">
      <c r="A66" s="340"/>
      <c r="B66" s="340"/>
      <c r="C66" s="322">
        <v>3295526</v>
      </c>
      <c r="D66" s="323">
        <v>98</v>
      </c>
      <c r="E66" s="314"/>
      <c r="F66" s="319" t="s">
        <v>351</v>
      </c>
      <c r="G66" s="303" t="s">
        <v>68</v>
      </c>
      <c r="H66" s="357" t="s">
        <v>9</v>
      </c>
      <c r="I66" s="323" t="s">
        <v>9</v>
      </c>
    </row>
    <row r="67" spans="1:9" ht="16.5" customHeight="1">
      <c r="A67" s="340"/>
      <c r="B67" s="340"/>
      <c r="C67" s="322">
        <v>571664</v>
      </c>
      <c r="D67" s="323" t="s">
        <v>9</v>
      </c>
      <c r="E67" s="314"/>
      <c r="F67" s="319" t="s">
        <v>88</v>
      </c>
      <c r="G67" s="303" t="s">
        <v>69</v>
      </c>
      <c r="H67" s="357">
        <v>120900</v>
      </c>
      <c r="I67" s="323" t="s">
        <v>9</v>
      </c>
    </row>
    <row r="68" spans="1:9" ht="16.5" customHeight="1">
      <c r="A68" s="340"/>
      <c r="B68" s="340"/>
      <c r="C68" s="322">
        <v>3207357</v>
      </c>
      <c r="D68" s="323">
        <v>74</v>
      </c>
      <c r="E68" s="340"/>
      <c r="F68" s="319" t="s">
        <v>89</v>
      </c>
      <c r="G68" s="303" t="s">
        <v>70</v>
      </c>
      <c r="H68" s="326" t="s">
        <v>9</v>
      </c>
      <c r="I68" s="323" t="s">
        <v>9</v>
      </c>
    </row>
    <row r="69" spans="1:9" ht="16.5" customHeight="1">
      <c r="A69" s="340"/>
      <c r="B69" s="340"/>
      <c r="C69" s="322"/>
      <c r="D69" s="323"/>
      <c r="E69" s="340"/>
      <c r="F69" s="9" t="s">
        <v>379</v>
      </c>
      <c r="G69" s="303"/>
      <c r="H69" s="326"/>
      <c r="I69" s="323"/>
    </row>
    <row r="70" spans="1:9" ht="16.5" customHeight="1">
      <c r="A70" s="340"/>
      <c r="B70" s="340"/>
      <c r="C70" s="322">
        <v>9570700</v>
      </c>
      <c r="D70" s="323" t="s">
        <v>9</v>
      </c>
      <c r="E70" s="340"/>
      <c r="F70" s="472" t="s">
        <v>438</v>
      </c>
      <c r="G70" s="303"/>
      <c r="H70" s="326">
        <v>774900</v>
      </c>
      <c r="I70" s="323" t="s">
        <v>9</v>
      </c>
    </row>
    <row r="71" spans="1:9" ht="16.5" customHeight="1">
      <c r="A71" s="340"/>
      <c r="B71" s="340"/>
      <c r="C71" s="322">
        <v>779500</v>
      </c>
      <c r="D71" s="323" t="s">
        <v>9</v>
      </c>
      <c r="E71" s="340"/>
      <c r="F71" s="472" t="s">
        <v>439</v>
      </c>
      <c r="G71" s="303"/>
      <c r="H71" s="326">
        <v>63000</v>
      </c>
      <c r="I71" s="323" t="s">
        <v>9</v>
      </c>
    </row>
    <row r="72" spans="1:9" ht="16.5" customHeight="1">
      <c r="A72" s="340"/>
      <c r="B72" s="340"/>
      <c r="C72" s="322">
        <v>382601</v>
      </c>
      <c r="D72" s="323" t="s">
        <v>9</v>
      </c>
      <c r="E72" s="340"/>
      <c r="F72" s="365" t="s">
        <v>381</v>
      </c>
      <c r="G72" s="303"/>
      <c r="H72" s="326">
        <v>146441</v>
      </c>
      <c r="I72" s="323" t="s">
        <v>9</v>
      </c>
    </row>
    <row r="73" spans="1:9" ht="16.5" customHeight="1">
      <c r="A73" s="340"/>
      <c r="B73" s="340"/>
      <c r="C73" s="322">
        <v>9737</v>
      </c>
      <c r="D73" s="323" t="s">
        <v>9</v>
      </c>
      <c r="E73" s="340"/>
      <c r="F73" s="473" t="s">
        <v>440</v>
      </c>
      <c r="G73" s="303"/>
      <c r="H73" s="326">
        <v>2820</v>
      </c>
      <c r="I73" s="323" t="s">
        <v>9</v>
      </c>
    </row>
    <row r="74" spans="1:9" ht="16.5" customHeight="1">
      <c r="A74" s="340"/>
      <c r="B74" s="340"/>
      <c r="C74" s="322">
        <v>271270</v>
      </c>
      <c r="D74" s="323" t="s">
        <v>9</v>
      </c>
      <c r="E74" s="340"/>
      <c r="F74" s="473" t="s">
        <v>441</v>
      </c>
      <c r="G74" s="303"/>
      <c r="H74" s="326">
        <v>19500</v>
      </c>
      <c r="I74" s="323" t="s">
        <v>9</v>
      </c>
    </row>
    <row r="75" spans="1:9" ht="16.5" customHeight="1">
      <c r="A75" s="340"/>
      <c r="B75" s="340"/>
      <c r="C75" s="322"/>
      <c r="D75" s="323"/>
      <c r="E75" s="340"/>
      <c r="F75" s="473" t="s">
        <v>442</v>
      </c>
      <c r="G75" s="303"/>
      <c r="H75" s="326"/>
      <c r="I75" s="323"/>
    </row>
    <row r="76" spans="1:9" ht="16.5" customHeight="1">
      <c r="A76" s="340"/>
      <c r="B76" s="340"/>
      <c r="C76" s="322">
        <v>25518</v>
      </c>
      <c r="D76" s="323" t="s">
        <v>9</v>
      </c>
      <c r="E76" s="340"/>
      <c r="F76" s="472" t="s">
        <v>443</v>
      </c>
      <c r="G76" s="303"/>
      <c r="H76" s="326" t="s">
        <v>9</v>
      </c>
      <c r="I76" s="323" t="s">
        <v>9</v>
      </c>
    </row>
    <row r="77" spans="1:9" ht="16.5" customHeight="1">
      <c r="A77" s="340"/>
      <c r="B77" s="340"/>
      <c r="C77" s="322">
        <v>19474</v>
      </c>
      <c r="D77" s="323" t="s">
        <v>9</v>
      </c>
      <c r="E77" s="340"/>
      <c r="F77" s="343" t="s">
        <v>444</v>
      </c>
      <c r="G77" s="303"/>
      <c r="H77" s="326" t="s">
        <v>9</v>
      </c>
      <c r="I77" s="323" t="s">
        <v>9</v>
      </c>
    </row>
    <row r="78" spans="1:9" ht="16.5" customHeight="1">
      <c r="A78" s="340"/>
      <c r="B78" s="340"/>
      <c r="C78" s="322"/>
      <c r="D78" s="323"/>
      <c r="E78" s="340"/>
      <c r="F78" s="343" t="s">
        <v>445</v>
      </c>
      <c r="G78" s="303"/>
      <c r="H78" s="326"/>
      <c r="I78" s="323"/>
    </row>
    <row r="79" spans="1:9" ht="16.5" customHeight="1">
      <c r="A79" s="340"/>
      <c r="B79" s="340"/>
      <c r="C79" s="322">
        <v>14500</v>
      </c>
      <c r="D79" s="323" t="s">
        <v>9</v>
      </c>
      <c r="E79" s="340"/>
      <c r="F79" s="474" t="s">
        <v>447</v>
      </c>
      <c r="G79" s="303"/>
      <c r="H79" s="326" t="s">
        <v>9</v>
      </c>
      <c r="I79" s="323" t="s">
        <v>9</v>
      </c>
    </row>
    <row r="80" spans="1:9" ht="16.5" customHeight="1">
      <c r="A80" s="340"/>
      <c r="B80" s="340"/>
      <c r="C80" s="322">
        <v>2730</v>
      </c>
      <c r="D80" s="323" t="s">
        <v>9</v>
      </c>
      <c r="E80" s="340"/>
      <c r="F80" s="475" t="s">
        <v>448</v>
      </c>
      <c r="G80" s="303"/>
      <c r="H80" s="326" t="s">
        <v>9</v>
      </c>
      <c r="I80" s="323" t="s">
        <v>9</v>
      </c>
    </row>
    <row r="81" spans="1:9" ht="16.5" customHeight="1">
      <c r="A81" s="340"/>
      <c r="B81" s="340"/>
      <c r="C81" s="322"/>
      <c r="D81" s="323"/>
      <c r="E81" s="340"/>
      <c r="F81" s="475" t="s">
        <v>446</v>
      </c>
      <c r="G81" s="303"/>
      <c r="H81" s="326"/>
      <c r="I81" s="323"/>
    </row>
    <row r="82" spans="1:9" ht="16.5" customHeight="1">
      <c r="A82" s="340"/>
      <c r="B82" s="340"/>
      <c r="C82" s="322">
        <v>3600</v>
      </c>
      <c r="D82" s="323" t="s">
        <v>9</v>
      </c>
      <c r="E82" s="340"/>
      <c r="F82" s="475" t="s">
        <v>524</v>
      </c>
      <c r="G82" s="303"/>
      <c r="H82" s="326">
        <v>3600</v>
      </c>
      <c r="I82" s="323" t="s">
        <v>9</v>
      </c>
    </row>
    <row r="83" spans="1:9" ht="16.5" customHeight="1">
      <c r="A83" s="340"/>
      <c r="B83" s="335"/>
      <c r="C83" s="366">
        <v>19636809</v>
      </c>
      <c r="D83" s="367">
        <v>72</v>
      </c>
      <c r="E83" s="504" t="s">
        <v>8</v>
      </c>
      <c r="F83" s="504"/>
      <c r="G83" s="504"/>
      <c r="H83" s="366">
        <v>1162627</v>
      </c>
      <c r="I83" s="367" t="s">
        <v>412</v>
      </c>
    </row>
    <row r="84" spans="1:9" ht="16.5" customHeight="1">
      <c r="A84" s="340"/>
      <c r="B84" s="335"/>
      <c r="C84" s="368">
        <v>35470394</v>
      </c>
      <c r="D84" s="367">
        <v>57</v>
      </c>
      <c r="E84" s="504" t="s">
        <v>90</v>
      </c>
      <c r="F84" s="504"/>
      <c r="G84" s="504"/>
      <c r="H84" s="366">
        <v>3912235</v>
      </c>
      <c r="I84" s="367">
        <v>24</v>
      </c>
    </row>
    <row r="85" spans="1:9" ht="16.5" customHeight="1">
      <c r="A85" s="340"/>
      <c r="B85" s="335"/>
      <c r="C85" s="369">
        <v>1356071</v>
      </c>
      <c r="D85" s="317" t="s">
        <v>457</v>
      </c>
      <c r="E85" s="504" t="s">
        <v>91</v>
      </c>
      <c r="F85" s="504"/>
      <c r="G85" s="504"/>
      <c r="H85" s="369"/>
      <c r="I85" s="321"/>
    </row>
    <row r="86" spans="1:9" ht="16.5" customHeight="1">
      <c r="A86" s="340"/>
      <c r="B86" s="335"/>
      <c r="C86" s="369"/>
      <c r="D86" s="321"/>
      <c r="E86" s="504" t="s">
        <v>92</v>
      </c>
      <c r="F86" s="504"/>
      <c r="G86" s="504"/>
      <c r="H86" s="369"/>
      <c r="I86" s="321"/>
    </row>
    <row r="87" spans="1:9" ht="16.5" customHeight="1">
      <c r="A87" s="340"/>
      <c r="B87" s="335"/>
      <c r="C87" s="369"/>
      <c r="D87" s="321"/>
      <c r="E87" s="504" t="s">
        <v>93</v>
      </c>
      <c r="F87" s="504"/>
      <c r="G87" s="504"/>
      <c r="H87" s="369" t="s">
        <v>455</v>
      </c>
      <c r="I87" s="321" t="s">
        <v>456</v>
      </c>
    </row>
    <row r="88" spans="1:9" ht="16.5" customHeight="1" thickBot="1">
      <c r="A88" s="301"/>
      <c r="B88" s="301"/>
      <c r="C88" s="333">
        <v>20195312</v>
      </c>
      <c r="D88" s="334">
        <v>76</v>
      </c>
      <c r="E88" s="504" t="s">
        <v>94</v>
      </c>
      <c r="F88" s="504"/>
      <c r="G88" s="504"/>
      <c r="H88" s="333">
        <v>20195312</v>
      </c>
      <c r="I88" s="334">
        <v>76</v>
      </c>
    </row>
    <row r="89" spans="1:9" ht="12.75" customHeight="1" thickTop="1">
      <c r="A89" s="301"/>
      <c r="B89" s="301"/>
      <c r="C89" s="311"/>
      <c r="D89" s="371"/>
      <c r="E89" s="274"/>
      <c r="F89" s="274"/>
      <c r="G89" s="274"/>
      <c r="H89" s="311"/>
      <c r="I89" s="371"/>
    </row>
    <row r="90" spans="1:9" ht="16.5" customHeight="1">
      <c r="A90" s="511" t="s">
        <v>328</v>
      </c>
      <c r="B90" s="511"/>
      <c r="C90" s="511"/>
      <c r="D90" s="511"/>
      <c r="E90" s="511"/>
      <c r="F90" s="511"/>
      <c r="G90" s="511"/>
      <c r="H90" s="511"/>
      <c r="I90" s="511"/>
    </row>
    <row r="91" spans="1:9" ht="16.5" customHeight="1">
      <c r="A91" s="509" t="s">
        <v>433</v>
      </c>
      <c r="B91" s="509"/>
      <c r="C91" s="509"/>
      <c r="D91" s="509"/>
      <c r="E91" s="509"/>
      <c r="F91" s="509"/>
      <c r="G91" s="509" t="s">
        <v>434</v>
      </c>
      <c r="H91" s="509"/>
      <c r="I91" s="509"/>
    </row>
    <row r="92" spans="1:9" ht="16.5" customHeight="1">
      <c r="A92" s="509" t="s">
        <v>435</v>
      </c>
      <c r="B92" s="509"/>
      <c r="C92" s="509"/>
      <c r="D92" s="509"/>
      <c r="E92" s="509"/>
      <c r="F92" s="509"/>
      <c r="G92" s="510" t="s">
        <v>424</v>
      </c>
      <c r="H92" s="510"/>
      <c r="I92" s="510"/>
    </row>
    <row r="93" spans="1:9" ht="16.5" customHeight="1">
      <c r="A93" s="372"/>
      <c r="B93" s="372"/>
      <c r="C93" s="372"/>
      <c r="D93" s="372"/>
      <c r="E93" s="372"/>
      <c r="F93" s="372"/>
      <c r="G93" s="482" t="s">
        <v>420</v>
      </c>
      <c r="H93" s="482"/>
      <c r="I93" s="482"/>
    </row>
    <row r="94" spans="1:9" ht="16.5" customHeight="1">
      <c r="A94" s="301"/>
      <c r="B94" s="301"/>
      <c r="C94" s="301"/>
      <c r="D94" s="301"/>
      <c r="E94" s="301"/>
      <c r="F94" s="301"/>
      <c r="G94" s="373"/>
      <c r="H94" s="301"/>
      <c r="I94" s="301"/>
    </row>
    <row r="95" spans="1:9" ht="16.5" customHeight="1">
      <c r="A95" s="301"/>
      <c r="B95" s="301"/>
      <c r="C95" s="301"/>
      <c r="D95" s="301"/>
      <c r="E95" s="301"/>
      <c r="F95" s="301"/>
      <c r="G95" s="373"/>
      <c r="H95" s="301"/>
      <c r="I95" s="301"/>
    </row>
    <row r="96" spans="1:9" ht="17.25" customHeight="1">
      <c r="A96" s="301"/>
      <c r="B96" s="301"/>
      <c r="C96" s="301"/>
      <c r="D96" s="301"/>
      <c r="E96" s="301"/>
      <c r="F96" s="301"/>
      <c r="G96" s="373"/>
      <c r="H96" s="301"/>
      <c r="I96" s="301"/>
    </row>
    <row r="97" spans="1:9" ht="17.25" customHeight="1">
      <c r="A97" s="301"/>
      <c r="B97" s="301"/>
      <c r="C97" s="301"/>
      <c r="D97" s="301"/>
      <c r="E97" s="301"/>
      <c r="F97" s="301"/>
      <c r="G97" s="373"/>
      <c r="H97" s="301"/>
      <c r="I97" s="301"/>
    </row>
    <row r="98" spans="1:9" ht="17.25" customHeight="1">
      <c r="A98" s="301"/>
      <c r="B98" s="301"/>
      <c r="C98" s="301"/>
      <c r="D98" s="301"/>
      <c r="E98" s="301"/>
      <c r="F98" s="301"/>
      <c r="G98" s="373"/>
      <c r="H98" s="301"/>
      <c r="I98" s="301"/>
    </row>
    <row r="99" spans="1:9" ht="17.25" customHeight="1">
      <c r="A99" s="301"/>
      <c r="B99" s="301"/>
      <c r="C99" s="301"/>
      <c r="D99" s="301"/>
      <c r="E99" s="301"/>
      <c r="F99" s="301"/>
      <c r="G99" s="373"/>
      <c r="H99" s="301"/>
      <c r="I99" s="301"/>
    </row>
    <row r="100" spans="1:9" ht="18" customHeight="1">
      <c r="A100" s="301"/>
      <c r="B100" s="301"/>
      <c r="C100" s="301"/>
      <c r="D100" s="301"/>
      <c r="E100" s="301"/>
      <c r="F100" s="301"/>
      <c r="G100" s="373"/>
      <c r="H100" s="301"/>
      <c r="I100" s="301"/>
    </row>
    <row r="101" spans="1:9" ht="18" customHeight="1">
      <c r="A101" s="301"/>
      <c r="B101" s="301"/>
      <c r="C101" s="301"/>
      <c r="D101" s="301"/>
      <c r="E101" s="301"/>
      <c r="F101" s="301"/>
      <c r="G101" s="373"/>
      <c r="H101" s="301"/>
      <c r="I101" s="301"/>
    </row>
    <row r="102" spans="1:9" ht="18" customHeight="1">
      <c r="A102" s="301"/>
      <c r="B102" s="301"/>
      <c r="C102" s="301"/>
      <c r="D102" s="301"/>
      <c r="E102" s="301"/>
      <c r="F102" s="301"/>
      <c r="G102" s="373"/>
      <c r="H102" s="301"/>
      <c r="I102" s="301"/>
    </row>
    <row r="103" spans="1:9" ht="18" customHeight="1">
      <c r="A103" s="301"/>
      <c r="B103" s="301"/>
      <c r="C103" s="301"/>
      <c r="D103" s="301"/>
      <c r="E103" s="301"/>
      <c r="F103" s="301"/>
      <c r="G103" s="373"/>
      <c r="H103" s="301"/>
      <c r="I103" s="301"/>
    </row>
    <row r="104" spans="1:9" ht="18" customHeight="1">
      <c r="A104" s="301"/>
      <c r="B104" s="301"/>
      <c r="C104" s="301"/>
      <c r="D104" s="301"/>
      <c r="E104" s="301"/>
      <c r="F104" s="301"/>
      <c r="G104" s="373"/>
      <c r="H104" s="301"/>
      <c r="I104" s="301"/>
    </row>
    <row r="105" spans="1:9" ht="18" customHeight="1">
      <c r="A105" s="301"/>
      <c r="B105" s="301"/>
      <c r="C105" s="301"/>
      <c r="D105" s="301"/>
      <c r="E105" s="301"/>
      <c r="F105" s="301"/>
      <c r="G105" s="373"/>
      <c r="H105" s="301"/>
      <c r="I105" s="301"/>
    </row>
    <row r="106" spans="1:9" ht="18" customHeight="1">
      <c r="A106" s="301"/>
      <c r="B106" s="301"/>
      <c r="C106" s="301"/>
      <c r="D106" s="301"/>
      <c r="E106" s="301"/>
      <c r="F106" s="301"/>
      <c r="G106" s="373"/>
      <c r="H106" s="301"/>
      <c r="I106" s="301"/>
    </row>
    <row r="107" spans="1:9" ht="18" customHeight="1">
      <c r="A107" s="301"/>
      <c r="B107" s="301"/>
      <c r="C107" s="301"/>
      <c r="D107" s="301"/>
      <c r="E107" s="301"/>
      <c r="F107" s="301"/>
      <c r="G107" s="373"/>
      <c r="H107" s="301"/>
      <c r="I107" s="301"/>
    </row>
    <row r="108" spans="1:9" ht="18" customHeight="1">
      <c r="A108" s="301"/>
      <c r="B108" s="301"/>
      <c r="C108" s="301"/>
      <c r="D108" s="301"/>
      <c r="E108" s="301"/>
      <c r="F108" s="301"/>
      <c r="G108" s="373"/>
      <c r="H108" s="301"/>
      <c r="I108" s="301"/>
    </row>
    <row r="109" spans="1:9" ht="18" customHeight="1">
      <c r="A109" s="301"/>
      <c r="B109" s="301"/>
      <c r="C109" s="301"/>
      <c r="D109" s="301"/>
      <c r="E109" s="301"/>
      <c r="F109" s="301"/>
      <c r="G109" s="373"/>
      <c r="H109" s="301"/>
      <c r="I109" s="301"/>
    </row>
    <row r="110" spans="1:9" ht="18" customHeight="1">
      <c r="A110" s="301"/>
      <c r="B110" s="301"/>
      <c r="C110" s="301"/>
      <c r="D110" s="301"/>
      <c r="E110" s="301"/>
      <c r="F110" s="301"/>
      <c r="G110" s="373"/>
      <c r="H110" s="301"/>
      <c r="I110" s="301"/>
    </row>
    <row r="111" spans="1:9" ht="18" customHeight="1">
      <c r="A111" s="301"/>
      <c r="B111" s="301"/>
      <c r="C111" s="301"/>
      <c r="D111" s="301"/>
      <c r="E111" s="301"/>
      <c r="F111" s="301"/>
      <c r="G111" s="373"/>
      <c r="H111" s="301"/>
      <c r="I111" s="301"/>
    </row>
    <row r="112" spans="1:9" ht="18" customHeight="1">
      <c r="A112" s="301"/>
      <c r="B112" s="301"/>
      <c r="C112" s="301"/>
      <c r="D112" s="301"/>
      <c r="E112" s="301"/>
      <c r="F112" s="301"/>
      <c r="G112" s="373"/>
      <c r="H112" s="301"/>
      <c r="I112" s="301"/>
    </row>
    <row r="113" spans="1:9" ht="18" customHeight="1">
      <c r="A113" s="301"/>
      <c r="B113" s="301"/>
      <c r="C113" s="301"/>
      <c r="D113" s="301"/>
      <c r="E113" s="301"/>
      <c r="F113" s="301"/>
      <c r="G113" s="373"/>
      <c r="H113" s="301"/>
      <c r="I113" s="301"/>
    </row>
    <row r="114" spans="1:9" ht="18" customHeight="1">
      <c r="A114" s="301"/>
      <c r="B114" s="301"/>
      <c r="C114" s="301"/>
      <c r="D114" s="301"/>
      <c r="E114" s="301"/>
      <c r="F114" s="301"/>
      <c r="G114" s="373"/>
      <c r="H114" s="301"/>
      <c r="I114" s="301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sheetProtection/>
  <mergeCells count="38">
    <mergeCell ref="E86:G86"/>
    <mergeCell ref="E87:G87"/>
    <mergeCell ref="E88:G88"/>
    <mergeCell ref="A90:I90"/>
    <mergeCell ref="A91:F91"/>
    <mergeCell ref="A92:F92"/>
    <mergeCell ref="G91:I91"/>
    <mergeCell ref="G92:I92"/>
    <mergeCell ref="E84:G84"/>
    <mergeCell ref="E85:G85"/>
    <mergeCell ref="E48:F48"/>
    <mergeCell ref="E83:G83"/>
    <mergeCell ref="A46:B46"/>
    <mergeCell ref="C46:D46"/>
    <mergeCell ref="E46:F46"/>
    <mergeCell ref="H46:I46"/>
    <mergeCell ref="A47:B47"/>
    <mergeCell ref="C47:D47"/>
    <mergeCell ref="E47:F47"/>
    <mergeCell ref="H47:I47"/>
    <mergeCell ref="H8:I8"/>
    <mergeCell ref="H9:I9"/>
    <mergeCell ref="E11:F11"/>
    <mergeCell ref="E43:F43"/>
    <mergeCell ref="A1:I1"/>
    <mergeCell ref="A2:I2"/>
    <mergeCell ref="A4:I4"/>
    <mergeCell ref="A5:I5"/>
    <mergeCell ref="G93:I93"/>
    <mergeCell ref="H7:I7"/>
    <mergeCell ref="A7:D7"/>
    <mergeCell ref="E7:F7"/>
    <mergeCell ref="A8:B8"/>
    <mergeCell ref="C8:D8"/>
    <mergeCell ref="E8:F8"/>
    <mergeCell ref="A9:B9"/>
    <mergeCell ref="C9:D9"/>
    <mergeCell ref="E9:F9"/>
  </mergeCells>
  <printOptions/>
  <pageMargins left="0.25" right="0.26" top="0.38" bottom="0.33" header="0.3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512" t="s">
        <v>0</v>
      </c>
      <c r="B1" s="512"/>
      <c r="C1" s="512"/>
      <c r="D1" s="512"/>
      <c r="E1" s="512"/>
      <c r="F1" s="512"/>
      <c r="G1" s="512"/>
    </row>
    <row r="2" spans="1:7" ht="23.25">
      <c r="A2" s="512" t="s">
        <v>352</v>
      </c>
      <c r="B2" s="512"/>
      <c r="C2" s="512"/>
      <c r="D2" s="512"/>
      <c r="E2" s="512"/>
      <c r="F2" s="512"/>
      <c r="G2" s="512"/>
    </row>
    <row r="3" spans="1:7" ht="23.25">
      <c r="A3" s="513" t="s">
        <v>458</v>
      </c>
      <c r="B3" s="513"/>
      <c r="C3" s="513"/>
      <c r="D3" s="513"/>
      <c r="E3" s="513"/>
      <c r="F3" s="513"/>
      <c r="G3" s="513"/>
    </row>
    <row r="5" spans="1:7" ht="23.25">
      <c r="A5" s="374"/>
      <c r="B5" s="375" t="s">
        <v>409</v>
      </c>
      <c r="C5" s="376"/>
      <c r="D5" s="377" t="s">
        <v>47</v>
      </c>
      <c r="E5" s="378" t="s">
        <v>95</v>
      </c>
      <c r="F5" s="378" t="s">
        <v>96</v>
      </c>
      <c r="G5" s="379" t="s">
        <v>97</v>
      </c>
    </row>
    <row r="6" spans="1:7" ht="21">
      <c r="A6" s="380" t="s">
        <v>98</v>
      </c>
      <c r="B6" s="381"/>
      <c r="C6" s="382"/>
      <c r="D6" s="383">
        <v>2066.03</v>
      </c>
      <c r="E6" s="384">
        <v>8152.96</v>
      </c>
      <c r="F6" s="384">
        <v>2066.03</v>
      </c>
      <c r="G6" s="383">
        <f>D6+E6-F6</f>
        <v>8152.959999999999</v>
      </c>
    </row>
    <row r="7" spans="1:7" ht="21">
      <c r="A7" s="385" t="s">
        <v>431</v>
      </c>
      <c r="B7" s="386"/>
      <c r="C7" s="387"/>
      <c r="D7" s="383">
        <v>255721</v>
      </c>
      <c r="E7" s="388">
        <v>30005</v>
      </c>
      <c r="F7" s="389">
        <v>29400</v>
      </c>
      <c r="G7" s="383">
        <f>D7+E7-F7</f>
        <v>256326</v>
      </c>
    </row>
    <row r="8" spans="1:7" ht="21">
      <c r="A8" s="385" t="s">
        <v>432</v>
      </c>
      <c r="B8" s="386"/>
      <c r="C8" s="387"/>
      <c r="D8" s="461">
        <v>338700</v>
      </c>
      <c r="E8" s="388" t="s">
        <v>9</v>
      </c>
      <c r="F8" s="389" t="s">
        <v>9</v>
      </c>
      <c r="G8" s="461">
        <v>338700</v>
      </c>
    </row>
    <row r="9" spans="1:7" ht="21">
      <c r="A9" s="385" t="s">
        <v>353</v>
      </c>
      <c r="B9" s="386"/>
      <c r="C9" s="387"/>
      <c r="D9" s="383">
        <v>2077.1</v>
      </c>
      <c r="E9" s="389" t="s">
        <v>9</v>
      </c>
      <c r="F9" s="390" t="s">
        <v>9</v>
      </c>
      <c r="G9" s="383">
        <v>2077.1</v>
      </c>
    </row>
    <row r="10" spans="1:7" ht="21">
      <c r="A10" s="391" t="s">
        <v>354</v>
      </c>
      <c r="B10" s="392"/>
      <c r="C10" s="393"/>
      <c r="D10" s="394">
        <v>2492.31</v>
      </c>
      <c r="E10" s="395" t="s">
        <v>9</v>
      </c>
      <c r="F10" s="396" t="s">
        <v>9</v>
      </c>
      <c r="G10" s="394">
        <v>2492.31</v>
      </c>
    </row>
    <row r="11" spans="1:7" ht="21">
      <c r="A11" s="514" t="s">
        <v>35</v>
      </c>
      <c r="B11" s="514"/>
      <c r="C11" s="514"/>
      <c r="D11" s="397">
        <v>601056.44</v>
      </c>
      <c r="E11" s="398">
        <f>SUM(E6:E10)</f>
        <v>38157.96</v>
      </c>
      <c r="F11" s="398">
        <f>SUM(F6:F10)</f>
        <v>31466.03</v>
      </c>
      <c r="G11" s="397">
        <f>SUM(G6:G10)</f>
        <v>607748.37</v>
      </c>
    </row>
  </sheetData>
  <sheetProtection/>
  <mergeCells count="4">
    <mergeCell ref="A1:G1"/>
    <mergeCell ref="A2:G2"/>
    <mergeCell ref="A3:G3"/>
    <mergeCell ref="A11:C11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58">
      <selection activeCell="K58" sqref="K58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3" customWidth="1"/>
    <col min="13" max="16384" width="9.140625" style="1" customWidth="1"/>
  </cols>
  <sheetData>
    <row r="2" spans="1:9" ht="23.25">
      <c r="A2" s="401" t="s">
        <v>0</v>
      </c>
      <c r="B2" s="401"/>
      <c r="C2" s="401"/>
      <c r="D2" s="402"/>
      <c r="E2" s="402"/>
      <c r="F2" s="403"/>
      <c r="G2" s="402"/>
      <c r="H2" s="404"/>
      <c r="I2" s="402"/>
    </row>
    <row r="3" spans="1:10" ht="23.25">
      <c r="A3" s="402"/>
      <c r="B3" s="402"/>
      <c r="C3" s="402"/>
      <c r="D3" s="402"/>
      <c r="E3" s="402"/>
      <c r="F3" s="515" t="s">
        <v>393</v>
      </c>
      <c r="G3" s="515"/>
      <c r="H3" s="515"/>
      <c r="I3" s="515"/>
      <c r="J3" s="515"/>
    </row>
    <row r="4" spans="1:9" ht="23.25">
      <c r="A4" s="401" t="s">
        <v>218</v>
      </c>
      <c r="B4" s="401"/>
      <c r="C4" s="401"/>
      <c r="D4" s="402"/>
      <c r="E4" s="402"/>
      <c r="F4" s="403"/>
      <c r="G4" s="402"/>
      <c r="H4" s="404"/>
      <c r="I4" s="402"/>
    </row>
    <row r="5" spans="1:10" ht="24" thickBot="1">
      <c r="A5" s="405"/>
      <c r="B5" s="405"/>
      <c r="C5" s="405"/>
      <c r="D5" s="405"/>
      <c r="E5" s="405"/>
      <c r="F5" s="516" t="s">
        <v>394</v>
      </c>
      <c r="G5" s="516"/>
      <c r="H5" s="516"/>
      <c r="I5" s="516"/>
      <c r="J5" s="516"/>
    </row>
    <row r="6" spans="1:10" ht="21">
      <c r="A6" s="4" t="s">
        <v>510</v>
      </c>
      <c r="B6" s="4"/>
      <c r="C6" s="4"/>
      <c r="D6" s="4"/>
      <c r="E6" s="4"/>
      <c r="F6" s="4"/>
      <c r="G6" s="4"/>
      <c r="H6" s="406"/>
      <c r="I6" s="407">
        <v>19008492.02</v>
      </c>
      <c r="J6" s="408" t="s">
        <v>32</v>
      </c>
    </row>
    <row r="7" spans="1:10" ht="21">
      <c r="A7" s="282" t="s">
        <v>395</v>
      </c>
      <c r="B7" s="4" t="s">
        <v>219</v>
      </c>
      <c r="C7" s="4"/>
      <c r="D7" s="4"/>
      <c r="E7" s="4"/>
      <c r="F7" s="4"/>
      <c r="G7" s="4"/>
      <c r="H7" s="409"/>
      <c r="I7" s="4"/>
      <c r="J7" s="5"/>
    </row>
    <row r="8" spans="1:10" ht="21">
      <c r="A8" s="4"/>
      <c r="B8" s="410" t="s">
        <v>220</v>
      </c>
      <c r="C8" s="4"/>
      <c r="D8" s="410" t="s">
        <v>221</v>
      </c>
      <c r="E8" s="4"/>
      <c r="F8" s="410" t="s">
        <v>222</v>
      </c>
      <c r="G8" s="4"/>
      <c r="H8" s="409"/>
      <c r="I8" s="4"/>
      <c r="J8" s="5"/>
    </row>
    <row r="9" spans="1:13" ht="21">
      <c r="A9" s="4"/>
      <c r="B9" s="410"/>
      <c r="C9" s="4"/>
      <c r="D9" s="410"/>
      <c r="E9" s="4"/>
      <c r="F9" s="410"/>
      <c r="G9" s="4"/>
      <c r="H9" s="409"/>
      <c r="I9" s="279"/>
      <c r="J9" s="278"/>
      <c r="M9" s="6"/>
    </row>
    <row r="10" spans="1:10" ht="21">
      <c r="A10" s="4"/>
      <c r="B10" s="4"/>
      <c r="C10" s="4"/>
      <c r="D10" s="4"/>
      <c r="E10" s="4"/>
      <c r="F10" s="7"/>
      <c r="G10" s="4"/>
      <c r="H10" s="409"/>
      <c r="I10" s="411" t="s">
        <v>9</v>
      </c>
      <c r="J10" s="278" t="s">
        <v>32</v>
      </c>
    </row>
    <row r="11" spans="1:10" ht="21">
      <c r="A11" s="282" t="s">
        <v>223</v>
      </c>
      <c r="B11" s="4" t="s">
        <v>224</v>
      </c>
      <c r="C11" s="4"/>
      <c r="D11" s="4"/>
      <c r="E11" s="4"/>
      <c r="F11" s="4"/>
      <c r="G11" s="4"/>
      <c r="H11" s="409"/>
      <c r="I11" s="4"/>
      <c r="J11" s="5"/>
    </row>
    <row r="12" spans="1:13" ht="21">
      <c r="A12" s="4"/>
      <c r="B12" s="412" t="s">
        <v>225</v>
      </c>
      <c r="C12" s="279"/>
      <c r="D12" s="412" t="s">
        <v>226</v>
      </c>
      <c r="E12" s="279"/>
      <c r="F12" s="413" t="s">
        <v>222</v>
      </c>
      <c r="G12" s="4"/>
      <c r="H12" s="409"/>
      <c r="I12" s="4"/>
      <c r="J12" s="5"/>
      <c r="M12" s="8"/>
    </row>
    <row r="13" spans="2:10" ht="21">
      <c r="B13" s="518" t="s">
        <v>462</v>
      </c>
      <c r="C13" s="518"/>
      <c r="D13" s="414" t="s">
        <v>459</v>
      </c>
      <c r="F13" s="7">
        <v>21830</v>
      </c>
      <c r="G13" s="4"/>
      <c r="H13" s="415"/>
      <c r="I13" s="416"/>
      <c r="J13" s="417"/>
    </row>
    <row r="14" spans="2:10" ht="21">
      <c r="B14" s="399" t="s">
        <v>461</v>
      </c>
      <c r="C14" s="399"/>
      <c r="D14" s="414" t="s">
        <v>460</v>
      </c>
      <c r="F14" s="7">
        <v>1141.23</v>
      </c>
      <c r="G14" s="4"/>
      <c r="H14" s="415"/>
      <c r="I14" s="416"/>
      <c r="J14" s="417"/>
    </row>
    <row r="15" spans="2:10" ht="21">
      <c r="B15" s="399" t="s">
        <v>463</v>
      </c>
      <c r="C15" s="399"/>
      <c r="D15" s="414" t="s">
        <v>465</v>
      </c>
      <c r="F15" s="7">
        <v>2300</v>
      </c>
      <c r="G15" s="4"/>
      <c r="H15" s="415"/>
      <c r="I15" s="416"/>
      <c r="J15" s="417"/>
    </row>
    <row r="16" spans="2:10" ht="21">
      <c r="B16" s="399" t="s">
        <v>464</v>
      </c>
      <c r="C16" s="399"/>
      <c r="D16" s="414" t="s">
        <v>466</v>
      </c>
      <c r="F16" s="7">
        <v>1938</v>
      </c>
      <c r="G16" s="4"/>
      <c r="H16" s="415"/>
      <c r="I16" s="416"/>
      <c r="J16" s="278"/>
    </row>
    <row r="17" spans="2:10" ht="21">
      <c r="B17" s="399"/>
      <c r="C17" s="399"/>
      <c r="D17" s="414" t="s">
        <v>467</v>
      </c>
      <c r="F17" s="7">
        <v>6500</v>
      </c>
      <c r="G17" s="4"/>
      <c r="H17" s="415"/>
      <c r="I17" s="416"/>
      <c r="J17" s="278"/>
    </row>
    <row r="18" spans="2:10" ht="21">
      <c r="B18" s="399"/>
      <c r="C18" s="399"/>
      <c r="D18" s="414" t="s">
        <v>468</v>
      </c>
      <c r="F18" s="7">
        <v>5400</v>
      </c>
      <c r="G18" s="4"/>
      <c r="H18" s="415"/>
      <c r="I18" s="416"/>
      <c r="J18" s="278"/>
    </row>
    <row r="19" spans="2:10" ht="21">
      <c r="B19" s="399"/>
      <c r="C19" s="399"/>
      <c r="D19" s="414" t="s">
        <v>469</v>
      </c>
      <c r="F19" s="7">
        <v>3600</v>
      </c>
      <c r="G19" s="4"/>
      <c r="H19" s="415"/>
      <c r="I19" s="416"/>
      <c r="J19" s="278"/>
    </row>
    <row r="20" spans="2:10" ht="21">
      <c r="B20" s="399" t="s">
        <v>470</v>
      </c>
      <c r="C20" s="399"/>
      <c r="D20" s="414" t="s">
        <v>471</v>
      </c>
      <c r="F20" s="7">
        <v>15000</v>
      </c>
      <c r="G20" s="4"/>
      <c r="H20" s="415"/>
      <c r="I20" s="416"/>
      <c r="J20" s="278"/>
    </row>
    <row r="21" spans="2:10" ht="21">
      <c r="B21" s="399"/>
      <c r="C21" s="399"/>
      <c r="D21" s="414" t="s">
        <v>472</v>
      </c>
      <c r="F21" s="7">
        <v>7224</v>
      </c>
      <c r="G21" s="4"/>
      <c r="H21" s="415"/>
      <c r="I21" s="416"/>
      <c r="J21" s="278"/>
    </row>
    <row r="22" spans="2:10" ht="21">
      <c r="B22" s="399"/>
      <c r="C22" s="399"/>
      <c r="D22" s="414" t="s">
        <v>473</v>
      </c>
      <c r="F22" s="7">
        <v>258.64</v>
      </c>
      <c r="G22" s="4"/>
      <c r="H22" s="415"/>
      <c r="I22" s="416"/>
      <c r="J22" s="278"/>
    </row>
    <row r="23" spans="2:10" ht="21">
      <c r="B23" s="399"/>
      <c r="C23" s="399"/>
      <c r="D23" s="414" t="s">
        <v>474</v>
      </c>
      <c r="F23" s="7">
        <v>14866.98</v>
      </c>
      <c r="G23" s="4"/>
      <c r="H23" s="415"/>
      <c r="I23" s="416"/>
      <c r="J23" s="278"/>
    </row>
    <row r="24" spans="2:10" ht="21">
      <c r="B24" s="399"/>
      <c r="C24" s="399"/>
      <c r="D24" s="414" t="s">
        <v>475</v>
      </c>
      <c r="F24" s="7">
        <v>8880</v>
      </c>
      <c r="G24" s="4"/>
      <c r="H24" s="415"/>
      <c r="I24" s="416"/>
      <c r="J24" s="278"/>
    </row>
    <row r="25" spans="2:10" ht="21">
      <c r="B25" s="399"/>
      <c r="C25" s="399"/>
      <c r="D25" s="414" t="s">
        <v>476</v>
      </c>
      <c r="F25" s="7">
        <v>1105</v>
      </c>
      <c r="G25" s="4"/>
      <c r="H25" s="415"/>
      <c r="I25" s="416"/>
      <c r="J25" s="278"/>
    </row>
    <row r="26" spans="2:10" ht="21">
      <c r="B26" s="399"/>
      <c r="C26" s="399"/>
      <c r="D26" s="414" t="s">
        <v>477</v>
      </c>
      <c r="F26" s="7">
        <v>900</v>
      </c>
      <c r="G26" s="4"/>
      <c r="H26" s="415"/>
      <c r="I26" s="416"/>
      <c r="J26" s="278"/>
    </row>
    <row r="27" spans="2:10" ht="21">
      <c r="B27" s="399"/>
      <c r="C27" s="399"/>
      <c r="D27" s="414" t="s">
        <v>478</v>
      </c>
      <c r="F27" s="7">
        <v>14246</v>
      </c>
      <c r="G27" s="4"/>
      <c r="H27" s="415"/>
      <c r="I27" s="416"/>
      <c r="J27" s="278"/>
    </row>
    <row r="28" spans="2:10" ht="21">
      <c r="B28" s="399"/>
      <c r="C28" s="399"/>
      <c r="D28" s="414" t="s">
        <v>479</v>
      </c>
      <c r="F28" s="7">
        <v>3509</v>
      </c>
      <c r="G28" s="4"/>
      <c r="H28" s="415"/>
      <c r="I28" s="416"/>
      <c r="J28" s="278"/>
    </row>
    <row r="29" spans="2:10" ht="21">
      <c r="B29" s="399"/>
      <c r="C29" s="399"/>
      <c r="D29" s="414" t="s">
        <v>480</v>
      </c>
      <c r="F29" s="7">
        <v>3509</v>
      </c>
      <c r="G29" s="4"/>
      <c r="H29" s="415"/>
      <c r="I29" s="416"/>
      <c r="J29" s="278"/>
    </row>
    <row r="30" spans="2:10" ht="21">
      <c r="B30" s="399"/>
      <c r="C30" s="399"/>
      <c r="D30" s="414" t="s">
        <v>507</v>
      </c>
      <c r="F30" s="7">
        <v>63049.14</v>
      </c>
      <c r="G30" s="4"/>
      <c r="H30" s="415"/>
      <c r="I30" s="416"/>
      <c r="J30" s="278"/>
    </row>
    <row r="31" spans="2:10" ht="21">
      <c r="B31" s="399"/>
      <c r="C31" s="399"/>
      <c r="D31" s="414" t="s">
        <v>508</v>
      </c>
      <c r="F31" s="7">
        <v>6044.05</v>
      </c>
      <c r="G31" s="4"/>
      <c r="H31" s="415"/>
      <c r="I31" s="416"/>
      <c r="J31" s="278"/>
    </row>
    <row r="32" spans="2:10" ht="21">
      <c r="B32" s="399"/>
      <c r="C32" s="399"/>
      <c r="D32" s="414" t="s">
        <v>481</v>
      </c>
      <c r="F32" s="7">
        <v>1000</v>
      </c>
      <c r="G32" s="4"/>
      <c r="H32" s="415"/>
      <c r="I32" s="416"/>
      <c r="J32" s="278"/>
    </row>
    <row r="33" spans="2:10" ht="21">
      <c r="B33" s="399"/>
      <c r="C33" s="399"/>
      <c r="D33" s="414" t="s">
        <v>482</v>
      </c>
      <c r="F33" s="7">
        <v>2472</v>
      </c>
      <c r="G33" s="4"/>
      <c r="H33" s="415"/>
      <c r="I33" s="416"/>
      <c r="J33" s="278"/>
    </row>
    <row r="34" spans="2:10" ht="21">
      <c r="B34" s="399"/>
      <c r="C34" s="399"/>
      <c r="D34" s="414" t="s">
        <v>483</v>
      </c>
      <c r="F34" s="7">
        <v>2072</v>
      </c>
      <c r="G34" s="4"/>
      <c r="H34" s="415"/>
      <c r="I34" s="416"/>
      <c r="J34" s="278"/>
    </row>
    <row r="35" spans="2:10" ht="21">
      <c r="B35" s="399"/>
      <c r="C35" s="399"/>
      <c r="D35" s="414" t="s">
        <v>484</v>
      </c>
      <c r="F35" s="7">
        <v>2072</v>
      </c>
      <c r="G35" s="4"/>
      <c r="H35" s="415"/>
      <c r="I35" s="416"/>
      <c r="J35" s="278"/>
    </row>
    <row r="36" spans="2:10" ht="21">
      <c r="B36" s="399"/>
      <c r="C36" s="399"/>
      <c r="D36" s="414" t="s">
        <v>485</v>
      </c>
      <c r="F36" s="7">
        <v>2072</v>
      </c>
      <c r="G36" s="4"/>
      <c r="H36" s="415"/>
      <c r="I36" s="416"/>
      <c r="J36" s="278"/>
    </row>
    <row r="37" spans="2:10" ht="21">
      <c r="B37" s="399"/>
      <c r="C37" s="399"/>
      <c r="D37" s="414" t="s">
        <v>486</v>
      </c>
      <c r="F37" s="7">
        <v>2072</v>
      </c>
      <c r="G37" s="4"/>
      <c r="H37" s="415"/>
      <c r="I37" s="416"/>
      <c r="J37" s="278"/>
    </row>
    <row r="38" spans="2:10" ht="21">
      <c r="B38" s="399"/>
      <c r="C38" s="399"/>
      <c r="D38" s="414" t="s">
        <v>487</v>
      </c>
      <c r="F38" s="7">
        <v>4737</v>
      </c>
      <c r="G38" s="4"/>
      <c r="H38" s="415"/>
      <c r="I38" s="416"/>
      <c r="J38" s="278"/>
    </row>
    <row r="39" spans="2:10" ht="21">
      <c r="B39" s="399"/>
      <c r="C39" s="399"/>
      <c r="D39" s="414" t="s">
        <v>488</v>
      </c>
      <c r="F39" s="7">
        <v>52024.5</v>
      </c>
      <c r="G39" s="4"/>
      <c r="H39" s="415"/>
      <c r="I39" s="416"/>
      <c r="J39" s="278"/>
    </row>
    <row r="40" spans="2:10" ht="21">
      <c r="B40" s="399"/>
      <c r="C40" s="399"/>
      <c r="D40" s="414" t="s">
        <v>489</v>
      </c>
      <c r="F40" s="7">
        <v>91525.5</v>
      </c>
      <c r="G40" s="4"/>
      <c r="H40" s="415"/>
      <c r="I40" s="416"/>
      <c r="J40" s="278"/>
    </row>
    <row r="41" spans="2:10" ht="21">
      <c r="B41" s="399"/>
      <c r="C41" s="399"/>
      <c r="D41" s="414" t="s">
        <v>490</v>
      </c>
      <c r="F41" s="7">
        <v>9550</v>
      </c>
      <c r="G41" s="4"/>
      <c r="H41" s="415"/>
      <c r="I41" s="416"/>
      <c r="J41" s="278"/>
    </row>
    <row r="42" spans="2:10" ht="21">
      <c r="B42" s="399"/>
      <c r="C42" s="399"/>
      <c r="D42" s="414" t="s">
        <v>491</v>
      </c>
      <c r="F42" s="7">
        <v>4950</v>
      </c>
      <c r="G42" s="4"/>
      <c r="H42" s="415"/>
      <c r="I42" s="416"/>
      <c r="J42" s="278"/>
    </row>
    <row r="43" spans="2:10" ht="21">
      <c r="B43" s="399"/>
      <c r="C43" s="399"/>
      <c r="D43" s="414" t="s">
        <v>492</v>
      </c>
      <c r="F43" s="7">
        <v>4126</v>
      </c>
      <c r="G43" s="4"/>
      <c r="H43" s="415"/>
      <c r="I43" s="416"/>
      <c r="J43" s="278"/>
    </row>
    <row r="44" spans="2:10" ht="21">
      <c r="B44" s="399"/>
      <c r="C44" s="399"/>
      <c r="D44" s="414" t="s">
        <v>493</v>
      </c>
      <c r="F44" s="7">
        <v>64148.42</v>
      </c>
      <c r="G44" s="4"/>
      <c r="H44" s="415"/>
      <c r="I44" s="416"/>
      <c r="J44" s="278"/>
    </row>
    <row r="45" spans="2:10" ht="21">
      <c r="B45" s="399"/>
      <c r="C45" s="399"/>
      <c r="D45" s="414" t="s">
        <v>494</v>
      </c>
      <c r="F45" s="7">
        <v>9000</v>
      </c>
      <c r="G45" s="4"/>
      <c r="H45" s="415"/>
      <c r="I45" s="416"/>
      <c r="J45" s="278"/>
    </row>
    <row r="46" spans="2:10" ht="21">
      <c r="B46" s="399"/>
      <c r="C46" s="399"/>
      <c r="D46" s="414" t="s">
        <v>495</v>
      </c>
      <c r="F46" s="7">
        <v>18505</v>
      </c>
      <c r="G46" s="4"/>
      <c r="H46" s="415"/>
      <c r="I46" s="416"/>
      <c r="J46" s="278"/>
    </row>
    <row r="47" spans="2:10" ht="21">
      <c r="B47" s="399"/>
      <c r="C47" s="399"/>
      <c r="D47" s="414" t="s">
        <v>496</v>
      </c>
      <c r="F47" s="7">
        <v>10000</v>
      </c>
      <c r="G47" s="4"/>
      <c r="H47" s="415"/>
      <c r="I47" s="416"/>
      <c r="J47" s="278"/>
    </row>
    <row r="48" spans="2:10" ht="21">
      <c r="B48" s="399"/>
      <c r="C48" s="399"/>
      <c r="D48" s="414" t="s">
        <v>497</v>
      </c>
      <c r="F48" s="7">
        <v>2526.4</v>
      </c>
      <c r="G48" s="4"/>
      <c r="H48" s="415"/>
      <c r="I48" s="416"/>
      <c r="J48" s="278"/>
    </row>
    <row r="49" spans="2:10" ht="21">
      <c r="B49" s="399"/>
      <c r="C49" s="399"/>
      <c r="D49" s="414" t="s">
        <v>498</v>
      </c>
      <c r="F49" s="7">
        <v>2460</v>
      </c>
      <c r="G49" s="4"/>
      <c r="H49" s="415"/>
      <c r="I49" s="416"/>
      <c r="J49" s="278"/>
    </row>
    <row r="50" spans="2:10" ht="21">
      <c r="B50" s="399"/>
      <c r="C50" s="399"/>
      <c r="D50" s="414" t="s">
        <v>499</v>
      </c>
      <c r="F50" s="7">
        <v>480</v>
      </c>
      <c r="G50" s="4"/>
      <c r="H50" s="415"/>
      <c r="I50" s="416"/>
      <c r="J50" s="278"/>
    </row>
    <row r="51" spans="2:10" ht="21">
      <c r="B51" s="399"/>
      <c r="C51" s="399"/>
      <c r="D51" s="414" t="s">
        <v>500</v>
      </c>
      <c r="F51" s="7">
        <v>1462</v>
      </c>
      <c r="G51" s="4"/>
      <c r="H51" s="415"/>
      <c r="I51" s="416"/>
      <c r="J51" s="278"/>
    </row>
    <row r="52" spans="2:10" ht="21">
      <c r="B52" s="399"/>
      <c r="C52" s="399"/>
      <c r="D52" s="414" t="s">
        <v>501</v>
      </c>
      <c r="F52" s="7">
        <v>252</v>
      </c>
      <c r="G52" s="4"/>
      <c r="H52" s="415"/>
      <c r="I52" s="416"/>
      <c r="J52" s="278"/>
    </row>
    <row r="53" spans="2:10" ht="21">
      <c r="B53" s="399"/>
      <c r="C53" s="399"/>
      <c r="D53" s="414" t="s">
        <v>502</v>
      </c>
      <c r="F53" s="7">
        <v>12185.05</v>
      </c>
      <c r="G53" s="4"/>
      <c r="H53" s="415"/>
      <c r="I53" s="416"/>
      <c r="J53" s="278"/>
    </row>
    <row r="54" spans="2:10" ht="21">
      <c r="B54" s="399"/>
      <c r="C54" s="399"/>
      <c r="D54" s="414" t="s">
        <v>503</v>
      </c>
      <c r="F54" s="7">
        <v>13000</v>
      </c>
      <c r="G54" s="4"/>
      <c r="H54" s="415"/>
      <c r="I54" s="416"/>
      <c r="J54" s="278"/>
    </row>
    <row r="55" spans="2:10" ht="21">
      <c r="B55" s="399"/>
      <c r="C55" s="399"/>
      <c r="D55" s="414" t="s">
        <v>504</v>
      </c>
      <c r="F55" s="7">
        <v>120900</v>
      </c>
      <c r="G55" s="4"/>
      <c r="H55" s="415"/>
      <c r="I55" s="416"/>
      <c r="J55" s="278"/>
    </row>
    <row r="56" spans="2:10" ht="21">
      <c r="B56" s="399"/>
      <c r="C56" s="399"/>
      <c r="D56" s="414" t="s">
        <v>505</v>
      </c>
      <c r="F56" s="7">
        <v>61083</v>
      </c>
      <c r="G56" s="4"/>
      <c r="H56" s="415"/>
      <c r="I56" s="416"/>
      <c r="J56" s="278"/>
    </row>
    <row r="57" spans="2:10" ht="21">
      <c r="B57" s="418"/>
      <c r="D57" s="414" t="s">
        <v>506</v>
      </c>
      <c r="F57" s="7">
        <v>521666.46</v>
      </c>
      <c r="G57" s="4"/>
      <c r="H57" s="415"/>
      <c r="I57" s="416">
        <v>1197642.37</v>
      </c>
      <c r="J57" s="278" t="s">
        <v>32</v>
      </c>
    </row>
    <row r="58" spans="2:10" ht="21">
      <c r="B58" s="418"/>
      <c r="D58" s="414"/>
      <c r="F58" s="7"/>
      <c r="G58" s="4"/>
      <c r="H58" s="415"/>
      <c r="I58" s="416"/>
      <c r="J58" s="278"/>
    </row>
    <row r="59" spans="1:10" ht="21">
      <c r="A59" s="282" t="s">
        <v>223</v>
      </c>
      <c r="B59" s="4" t="s">
        <v>396</v>
      </c>
      <c r="C59" s="4"/>
      <c r="D59" s="4"/>
      <c r="E59" s="4"/>
      <c r="F59" s="4"/>
      <c r="G59" s="4"/>
      <c r="H59" s="409"/>
      <c r="I59" s="419"/>
      <c r="J59" s="278"/>
    </row>
    <row r="60" spans="1:10" ht="21">
      <c r="A60" s="282"/>
      <c r="B60" s="4"/>
      <c r="C60" s="4"/>
      <c r="D60" s="4"/>
      <c r="E60" s="4"/>
      <c r="F60" s="4"/>
      <c r="G60" s="4"/>
      <c r="H60" s="409"/>
      <c r="I60" s="419"/>
      <c r="J60" s="278"/>
    </row>
    <row r="61" spans="1:11" ht="21">
      <c r="A61" s="5"/>
      <c r="B61" s="417"/>
      <c r="C61" s="5"/>
      <c r="D61" s="417"/>
      <c r="E61" s="5"/>
      <c r="F61" s="5"/>
      <c r="G61" s="417"/>
      <c r="H61" s="409"/>
      <c r="I61" s="420" t="s">
        <v>9</v>
      </c>
      <c r="J61" s="278" t="s">
        <v>32</v>
      </c>
      <c r="K61" s="5"/>
    </row>
    <row r="62" spans="1:10" ht="21">
      <c r="A62" s="282" t="s">
        <v>227</v>
      </c>
      <c r="B62" s="4" t="s">
        <v>418</v>
      </c>
      <c r="C62" s="4"/>
      <c r="D62" s="4"/>
      <c r="E62" s="4"/>
      <c r="F62" s="4"/>
      <c r="G62" s="4"/>
      <c r="H62" s="409"/>
      <c r="I62" s="279"/>
      <c r="J62" s="278"/>
    </row>
    <row r="63" spans="1:10" ht="21">
      <c r="A63" s="4" t="s">
        <v>228</v>
      </c>
      <c r="B63" s="4"/>
      <c r="C63" s="4"/>
      <c r="D63" s="4"/>
      <c r="E63" s="4"/>
      <c r="F63" s="4"/>
      <c r="G63" s="4"/>
      <c r="H63" s="409"/>
      <c r="I63" s="420"/>
      <c r="J63" s="278"/>
    </row>
    <row r="64" spans="1:10" ht="21">
      <c r="A64" s="410"/>
      <c r="B64" s="4"/>
      <c r="C64" s="4"/>
      <c r="D64" s="4"/>
      <c r="E64" s="4"/>
      <c r="F64" s="4"/>
      <c r="G64" s="4"/>
      <c r="H64" s="409"/>
      <c r="I64" s="420"/>
      <c r="J64" s="278"/>
    </row>
    <row r="65" spans="1:10" ht="21">
      <c r="A65" s="4"/>
      <c r="B65" s="4"/>
      <c r="C65" s="4"/>
      <c r="D65" s="4"/>
      <c r="E65" s="4"/>
      <c r="F65" s="4"/>
      <c r="G65" s="4"/>
      <c r="H65" s="409"/>
      <c r="I65" s="279" t="s">
        <v>9</v>
      </c>
      <c r="J65" s="278" t="s">
        <v>32</v>
      </c>
    </row>
    <row r="66" spans="1:10" ht="21.75" thickBot="1">
      <c r="A66" s="421" t="s">
        <v>511</v>
      </c>
      <c r="B66" s="421"/>
      <c r="C66" s="421"/>
      <c r="D66" s="421"/>
      <c r="E66" s="421"/>
      <c r="F66" s="421"/>
      <c r="G66" s="421"/>
      <c r="H66" s="422"/>
      <c r="I66" s="423">
        <f>I6-I57</f>
        <v>17810849.65</v>
      </c>
      <c r="J66" s="424" t="s">
        <v>32</v>
      </c>
    </row>
    <row r="67" spans="1:10" ht="21">
      <c r="A67" s="282" t="s">
        <v>229</v>
      </c>
      <c r="B67" s="4"/>
      <c r="C67" s="4"/>
      <c r="D67" s="4"/>
      <c r="E67" s="4"/>
      <c r="F67" s="425" t="s">
        <v>230</v>
      </c>
      <c r="G67" s="4"/>
      <c r="H67" s="4"/>
      <c r="I67" s="4"/>
      <c r="J67" s="417"/>
    </row>
    <row r="68" spans="1:10" ht="21">
      <c r="A68" s="282"/>
      <c r="B68" s="4"/>
      <c r="C68" s="4"/>
      <c r="D68" s="4"/>
      <c r="E68" s="4"/>
      <c r="F68" s="426"/>
      <c r="G68" s="4"/>
      <c r="H68" s="4"/>
      <c r="I68" s="4"/>
      <c r="J68" s="417"/>
    </row>
    <row r="69" spans="1:10" ht="21">
      <c r="A69" s="4" t="s">
        <v>397</v>
      </c>
      <c r="B69" s="4"/>
      <c r="C69" s="4"/>
      <c r="D69" s="4"/>
      <c r="E69" s="4"/>
      <c r="F69" s="409" t="s">
        <v>398</v>
      </c>
      <c r="G69" s="4"/>
      <c r="H69" s="4"/>
      <c r="I69" s="4"/>
      <c r="J69" s="417"/>
    </row>
    <row r="70" spans="1:10" ht="21">
      <c r="A70" s="4" t="s">
        <v>231</v>
      </c>
      <c r="B70" s="4"/>
      <c r="C70" s="4"/>
      <c r="D70" s="4"/>
      <c r="E70" s="4"/>
      <c r="F70" s="409" t="s">
        <v>232</v>
      </c>
      <c r="G70" s="4"/>
      <c r="H70" s="4"/>
      <c r="I70" s="4"/>
      <c r="J70" s="417"/>
    </row>
    <row r="71" spans="1:10" ht="21">
      <c r="A71" s="417" t="s">
        <v>233</v>
      </c>
      <c r="B71" s="4"/>
      <c r="C71" s="4"/>
      <c r="D71" s="4"/>
      <c r="E71" s="4"/>
      <c r="F71" s="409" t="s">
        <v>234</v>
      </c>
      <c r="G71" s="4"/>
      <c r="H71" s="4"/>
      <c r="I71" s="4"/>
      <c r="J71" s="417"/>
    </row>
    <row r="72" spans="1:10" ht="21.75" thickBot="1">
      <c r="A72" s="421"/>
      <c r="B72" s="421"/>
      <c r="C72" s="421"/>
      <c r="D72" s="421"/>
      <c r="E72" s="427"/>
      <c r="F72" s="517"/>
      <c r="G72" s="517"/>
      <c r="H72" s="517"/>
      <c r="I72" s="517"/>
      <c r="J72" s="428"/>
    </row>
  </sheetData>
  <sheetProtection/>
  <mergeCells count="4">
    <mergeCell ref="F3:J3"/>
    <mergeCell ref="F5:J5"/>
    <mergeCell ref="F72:I72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39">
      <selection activeCell="F143" sqref="F143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12" customWidth="1"/>
    <col min="10" max="10" width="12.8515625" style="2" customWidth="1"/>
    <col min="11" max="16384" width="9.140625" style="2" customWidth="1"/>
  </cols>
  <sheetData>
    <row r="1" spans="1:7" ht="23.25">
      <c r="A1" s="512" t="s">
        <v>0</v>
      </c>
      <c r="B1" s="512"/>
      <c r="C1" s="512"/>
      <c r="D1" s="512"/>
      <c r="E1" s="512"/>
      <c r="F1" s="512"/>
      <c r="G1" s="512"/>
    </row>
    <row r="2" spans="1:7" ht="23.25">
      <c r="A2" s="512" t="s">
        <v>355</v>
      </c>
      <c r="B2" s="512"/>
      <c r="C2" s="512"/>
      <c r="D2" s="512"/>
      <c r="E2" s="512"/>
      <c r="F2" s="512"/>
      <c r="G2" s="512"/>
    </row>
    <row r="3" spans="1:7" ht="24" thickBot="1">
      <c r="A3" s="512" t="s">
        <v>509</v>
      </c>
      <c r="B3" s="512"/>
      <c r="C3" s="512"/>
      <c r="D3" s="512"/>
      <c r="E3" s="512"/>
      <c r="F3" s="512"/>
      <c r="G3" s="512"/>
    </row>
    <row r="4" spans="1:9" s="4" customFormat="1" ht="24" customHeight="1" thickBot="1">
      <c r="A4" s="13"/>
      <c r="B4" s="14" t="s">
        <v>522</v>
      </c>
      <c r="C4" s="15" t="s">
        <v>99</v>
      </c>
      <c r="D4" s="521" t="s">
        <v>45</v>
      </c>
      <c r="E4" s="521"/>
      <c r="F4" s="521" t="s">
        <v>100</v>
      </c>
      <c r="G4" s="521"/>
      <c r="I4" s="17"/>
    </row>
    <row r="5" spans="1:9" s="4" customFormat="1" ht="24" customHeight="1">
      <c r="A5" s="520" t="s">
        <v>101</v>
      </c>
      <c r="B5" s="520"/>
      <c r="C5" s="18"/>
      <c r="D5" s="19"/>
      <c r="E5" s="20"/>
      <c r="F5" s="21"/>
      <c r="G5" s="22"/>
      <c r="I5" s="17"/>
    </row>
    <row r="6" spans="1:9" s="4" customFormat="1" ht="24" customHeight="1">
      <c r="A6" s="519" t="s">
        <v>102</v>
      </c>
      <c r="B6" s="519"/>
      <c r="C6" s="23">
        <v>411000</v>
      </c>
      <c r="D6" s="21"/>
      <c r="E6" s="21"/>
      <c r="F6" s="21"/>
      <c r="G6" s="22"/>
      <c r="I6" s="17"/>
    </row>
    <row r="7" spans="1:9" s="4" customFormat="1" ht="24" customHeight="1">
      <c r="A7" s="24">
        <v>1</v>
      </c>
      <c r="B7" s="25" t="s">
        <v>103</v>
      </c>
      <c r="C7" s="26">
        <v>411001</v>
      </c>
      <c r="D7" s="27">
        <v>60000</v>
      </c>
      <c r="E7" s="28" t="s">
        <v>9</v>
      </c>
      <c r="F7" s="29">
        <v>77993</v>
      </c>
      <c r="G7" s="30">
        <v>50</v>
      </c>
      <c r="I7" s="17"/>
    </row>
    <row r="8" spans="1:9" s="4" customFormat="1" ht="24" customHeight="1">
      <c r="A8" s="31">
        <v>2</v>
      </c>
      <c r="B8" s="32" t="s">
        <v>104</v>
      </c>
      <c r="C8" s="33">
        <v>411002</v>
      </c>
      <c r="D8" s="34">
        <v>80000</v>
      </c>
      <c r="E8" s="35" t="s">
        <v>9</v>
      </c>
      <c r="F8" s="36">
        <v>42916</v>
      </c>
      <c r="G8" s="37">
        <v>49</v>
      </c>
      <c r="I8" s="17"/>
    </row>
    <row r="9" spans="1:9" s="4" customFormat="1" ht="24" customHeight="1">
      <c r="A9" s="31">
        <v>3</v>
      </c>
      <c r="B9" s="32" t="s">
        <v>105</v>
      </c>
      <c r="C9" s="33">
        <v>411003</v>
      </c>
      <c r="D9" s="34">
        <v>5000</v>
      </c>
      <c r="E9" s="38" t="s">
        <v>9</v>
      </c>
      <c r="F9" s="36">
        <v>7232</v>
      </c>
      <c r="G9" s="39" t="s">
        <v>9</v>
      </c>
      <c r="I9" s="17"/>
    </row>
    <row r="10" spans="1:9" s="4" customFormat="1" ht="24" customHeight="1">
      <c r="A10" s="31">
        <v>4</v>
      </c>
      <c r="B10" s="32" t="s">
        <v>106</v>
      </c>
      <c r="C10" s="33">
        <v>411004</v>
      </c>
      <c r="D10" s="40"/>
      <c r="E10" s="38"/>
      <c r="F10" s="36"/>
      <c r="G10" s="39"/>
      <c r="I10" s="17"/>
    </row>
    <row r="11" spans="1:9" s="4" customFormat="1" ht="24" customHeight="1">
      <c r="A11" s="31">
        <v>5</v>
      </c>
      <c r="B11" s="32" t="s">
        <v>107</v>
      </c>
      <c r="C11" s="33">
        <v>411005</v>
      </c>
      <c r="D11" s="40"/>
      <c r="E11" s="38"/>
      <c r="F11" s="36"/>
      <c r="G11" s="39"/>
      <c r="I11" s="17"/>
    </row>
    <row r="12" spans="1:9" s="4" customFormat="1" ht="24" customHeight="1">
      <c r="A12" s="31">
        <v>6</v>
      </c>
      <c r="B12" s="32" t="s">
        <v>356</v>
      </c>
      <c r="C12" s="33">
        <v>411006</v>
      </c>
      <c r="D12" s="41"/>
      <c r="E12" s="38"/>
      <c r="F12" s="36"/>
      <c r="G12" s="39"/>
      <c r="I12" s="17"/>
    </row>
    <row r="13" spans="1:9" s="4" customFormat="1" ht="24" customHeight="1">
      <c r="A13" s="31">
        <v>7</v>
      </c>
      <c r="B13" s="32" t="s">
        <v>357</v>
      </c>
      <c r="C13" s="18">
        <v>411007</v>
      </c>
      <c r="D13" s="21"/>
      <c r="E13" s="42"/>
      <c r="F13" s="43"/>
      <c r="G13" s="44"/>
      <c r="I13" s="17"/>
    </row>
    <row r="14" spans="1:9" s="4" customFormat="1" ht="24" customHeight="1" thickBot="1">
      <c r="A14" s="31">
        <v>8</v>
      </c>
      <c r="B14" s="32" t="s">
        <v>358</v>
      </c>
      <c r="C14" s="45">
        <v>411008</v>
      </c>
      <c r="D14" s="46"/>
      <c r="E14" s="47"/>
      <c r="F14" s="48"/>
      <c r="G14" s="49"/>
      <c r="I14" s="17"/>
    </row>
    <row r="15" spans="1:9" s="4" customFormat="1" ht="24" customHeight="1" thickBot="1">
      <c r="A15" s="50"/>
      <c r="B15" s="51" t="s">
        <v>35</v>
      </c>
      <c r="C15" s="45"/>
      <c r="D15" s="52">
        <f>SUM(D7:D14)</f>
        <v>145000</v>
      </c>
      <c r="E15" s="53"/>
      <c r="F15" s="54">
        <v>128141</v>
      </c>
      <c r="G15" s="125">
        <v>99</v>
      </c>
      <c r="I15" s="17"/>
    </row>
    <row r="16" spans="1:9" s="4" customFormat="1" ht="24" customHeight="1">
      <c r="A16" s="520" t="s">
        <v>108</v>
      </c>
      <c r="B16" s="520"/>
      <c r="C16" s="55">
        <v>412000</v>
      </c>
      <c r="D16" s="19"/>
      <c r="E16" s="21"/>
      <c r="F16" s="43"/>
      <c r="G16" s="44"/>
      <c r="I16" s="17"/>
    </row>
    <row r="17" spans="1:9" s="4" customFormat="1" ht="24" customHeight="1">
      <c r="A17" s="56">
        <v>1</v>
      </c>
      <c r="B17" s="57" t="s">
        <v>109</v>
      </c>
      <c r="C17" s="26">
        <v>412101</v>
      </c>
      <c r="D17" s="58"/>
      <c r="E17" s="59"/>
      <c r="F17" s="60"/>
      <c r="G17" s="61"/>
      <c r="I17" s="17"/>
    </row>
    <row r="18" spans="1:9" s="4" customFormat="1" ht="24" customHeight="1">
      <c r="A18" s="62">
        <v>2</v>
      </c>
      <c r="B18" s="32" t="s">
        <v>110</v>
      </c>
      <c r="C18" s="33">
        <v>412102</v>
      </c>
      <c r="D18" s="63"/>
      <c r="E18" s="41"/>
      <c r="F18" s="36"/>
      <c r="G18" s="39"/>
      <c r="I18" s="17"/>
    </row>
    <row r="19" spans="1:9" s="4" customFormat="1" ht="24" customHeight="1">
      <c r="A19" s="62">
        <v>3</v>
      </c>
      <c r="B19" s="32" t="s">
        <v>111</v>
      </c>
      <c r="C19" s="33">
        <v>412103</v>
      </c>
      <c r="D19" s="63"/>
      <c r="E19" s="41"/>
      <c r="F19" s="36"/>
      <c r="G19" s="39"/>
      <c r="I19" s="17"/>
    </row>
    <row r="20" spans="1:9" s="4" customFormat="1" ht="24" customHeight="1">
      <c r="A20" s="62">
        <v>4</v>
      </c>
      <c r="B20" s="32" t="s">
        <v>112</v>
      </c>
      <c r="C20" s="33">
        <v>412104</v>
      </c>
      <c r="D20" s="63"/>
      <c r="E20" s="64"/>
      <c r="F20" s="36"/>
      <c r="G20" s="39"/>
      <c r="I20" s="17"/>
    </row>
    <row r="21" spans="1:9" s="4" customFormat="1" ht="24" customHeight="1">
      <c r="A21" s="62">
        <v>5</v>
      </c>
      <c r="B21" s="32" t="s">
        <v>113</v>
      </c>
      <c r="C21" s="33">
        <v>412105</v>
      </c>
      <c r="D21" s="63"/>
      <c r="E21" s="41"/>
      <c r="F21" s="36"/>
      <c r="G21" s="39"/>
      <c r="I21" s="17"/>
    </row>
    <row r="22" spans="1:9" s="4" customFormat="1" ht="24" customHeight="1">
      <c r="A22" s="62">
        <v>6</v>
      </c>
      <c r="B22" s="32" t="s">
        <v>114</v>
      </c>
      <c r="C22" s="33">
        <v>412106</v>
      </c>
      <c r="D22" s="63"/>
      <c r="E22" s="41"/>
      <c r="F22" s="36"/>
      <c r="G22" s="39"/>
      <c r="I22" s="17">
        <v>19822.06</v>
      </c>
    </row>
    <row r="23" spans="1:9" s="4" customFormat="1" ht="24" customHeight="1">
      <c r="A23" s="62">
        <v>7</v>
      </c>
      <c r="B23" s="32" t="s">
        <v>115</v>
      </c>
      <c r="C23" s="33">
        <v>412107</v>
      </c>
      <c r="D23" s="63">
        <v>38000</v>
      </c>
      <c r="E23" s="38" t="s">
        <v>9</v>
      </c>
      <c r="F23" s="36">
        <v>58560</v>
      </c>
      <c r="G23" s="39" t="s">
        <v>9</v>
      </c>
      <c r="I23" s="17"/>
    </row>
    <row r="24" spans="1:9" s="4" customFormat="1" ht="24" customHeight="1">
      <c r="A24" s="62">
        <v>8</v>
      </c>
      <c r="B24" s="32" t="s">
        <v>116</v>
      </c>
      <c r="C24" s="33">
        <v>412108</v>
      </c>
      <c r="D24" s="63"/>
      <c r="E24" s="41"/>
      <c r="F24" s="36"/>
      <c r="G24" s="39"/>
      <c r="I24" s="17"/>
    </row>
    <row r="25" spans="1:9" s="4" customFormat="1" ht="24" customHeight="1">
      <c r="A25" s="62">
        <v>9</v>
      </c>
      <c r="B25" s="32" t="s">
        <v>117</v>
      </c>
      <c r="C25" s="33"/>
      <c r="D25" s="63"/>
      <c r="E25" s="41"/>
      <c r="F25" s="36"/>
      <c r="G25" s="39"/>
      <c r="I25" s="17"/>
    </row>
    <row r="26" spans="1:9" s="4" customFormat="1" ht="24" customHeight="1">
      <c r="A26" s="62"/>
      <c r="B26" s="32" t="s">
        <v>118</v>
      </c>
      <c r="C26" s="33">
        <v>412109</v>
      </c>
      <c r="D26" s="63"/>
      <c r="E26" s="41"/>
      <c r="F26" s="36"/>
      <c r="G26" s="39"/>
      <c r="I26" s="17"/>
    </row>
    <row r="27" spans="1:9" s="4" customFormat="1" ht="24" customHeight="1">
      <c r="A27" s="62">
        <v>10</v>
      </c>
      <c r="B27" s="32" t="s">
        <v>119</v>
      </c>
      <c r="C27" s="33">
        <v>412110</v>
      </c>
      <c r="D27" s="63"/>
      <c r="E27" s="41"/>
      <c r="F27" s="36"/>
      <c r="G27" s="39"/>
      <c r="I27" s="17"/>
    </row>
    <row r="28" spans="1:9" s="4" customFormat="1" ht="24" customHeight="1">
      <c r="A28" s="62">
        <v>11</v>
      </c>
      <c r="B28" s="32" t="s">
        <v>120</v>
      </c>
      <c r="C28" s="33">
        <v>412111</v>
      </c>
      <c r="D28" s="63"/>
      <c r="E28" s="41"/>
      <c r="F28" s="36"/>
      <c r="G28" s="39"/>
      <c r="I28" s="17"/>
    </row>
    <row r="29" spans="1:9" s="4" customFormat="1" ht="24" customHeight="1">
      <c r="A29" s="62"/>
      <c r="B29" s="32" t="s">
        <v>121</v>
      </c>
      <c r="C29" s="33"/>
      <c r="D29" s="63"/>
      <c r="E29" s="41"/>
      <c r="F29" s="36"/>
      <c r="G29" s="39"/>
      <c r="I29" s="17"/>
    </row>
    <row r="30" spans="1:9" s="4" customFormat="1" ht="24" customHeight="1">
      <c r="A30" s="62">
        <v>12</v>
      </c>
      <c r="B30" s="32" t="s">
        <v>122</v>
      </c>
      <c r="C30" s="33">
        <v>412112</v>
      </c>
      <c r="D30" s="63"/>
      <c r="E30" s="41"/>
      <c r="F30" s="36"/>
      <c r="G30" s="39"/>
      <c r="I30" s="17"/>
    </row>
    <row r="31" spans="1:9" s="4" customFormat="1" ht="24" customHeight="1">
      <c r="A31" s="62">
        <v>13</v>
      </c>
      <c r="B31" s="32" t="s">
        <v>123</v>
      </c>
      <c r="C31" s="33">
        <v>412113</v>
      </c>
      <c r="D31" s="63"/>
      <c r="E31" s="41"/>
      <c r="F31" s="36"/>
      <c r="G31" s="39"/>
      <c r="I31" s="17"/>
    </row>
    <row r="32" spans="1:9" s="4" customFormat="1" ht="24" customHeight="1">
      <c r="A32" s="62">
        <v>14</v>
      </c>
      <c r="B32" s="32" t="s">
        <v>359</v>
      </c>
      <c r="C32" s="33">
        <v>412114</v>
      </c>
      <c r="D32" s="63"/>
      <c r="E32" s="41"/>
      <c r="F32" s="36"/>
      <c r="G32" s="39"/>
      <c r="I32" s="17"/>
    </row>
    <row r="33" spans="1:9" s="4" customFormat="1" ht="24" customHeight="1">
      <c r="A33" s="62">
        <v>15</v>
      </c>
      <c r="B33" s="32" t="s">
        <v>124</v>
      </c>
      <c r="C33" s="33">
        <v>412115</v>
      </c>
      <c r="D33" s="63"/>
      <c r="E33" s="41"/>
      <c r="F33" s="36"/>
      <c r="G33" s="39"/>
      <c r="I33" s="17"/>
    </row>
    <row r="34" spans="1:9" s="4" customFormat="1" ht="24" customHeight="1">
      <c r="A34" s="62">
        <v>16</v>
      </c>
      <c r="B34" s="32" t="s">
        <v>125</v>
      </c>
      <c r="C34" s="33">
        <v>412116</v>
      </c>
      <c r="D34" s="63"/>
      <c r="E34" s="41"/>
      <c r="F34" s="36"/>
      <c r="G34" s="39"/>
      <c r="I34" s="17"/>
    </row>
    <row r="35" spans="1:9" s="4" customFormat="1" ht="24" customHeight="1">
      <c r="A35" s="62">
        <v>17</v>
      </c>
      <c r="B35" s="32" t="s">
        <v>360</v>
      </c>
      <c r="C35" s="33">
        <v>412117</v>
      </c>
      <c r="D35" s="63"/>
      <c r="E35" s="41"/>
      <c r="F35" s="36"/>
      <c r="G35" s="39"/>
      <c r="I35" s="17"/>
    </row>
    <row r="36" spans="1:9" s="4" customFormat="1" ht="24" customHeight="1">
      <c r="A36" s="62">
        <v>18</v>
      </c>
      <c r="B36" s="32" t="s">
        <v>126</v>
      </c>
      <c r="C36" s="33">
        <v>412118</v>
      </c>
      <c r="D36" s="63"/>
      <c r="E36" s="41"/>
      <c r="F36" s="36"/>
      <c r="G36" s="39"/>
      <c r="I36" s="17"/>
    </row>
    <row r="37" spans="1:9" s="4" customFormat="1" ht="24" customHeight="1">
      <c r="A37" s="62"/>
      <c r="B37" s="32" t="s">
        <v>127</v>
      </c>
      <c r="C37" s="33"/>
      <c r="D37" s="63"/>
      <c r="E37" s="41"/>
      <c r="F37" s="36"/>
      <c r="G37" s="39"/>
      <c r="I37" s="17"/>
    </row>
    <row r="38" spans="1:9" s="4" customFormat="1" ht="24" customHeight="1">
      <c r="A38" s="62">
        <v>19</v>
      </c>
      <c r="B38" s="65" t="s">
        <v>128</v>
      </c>
      <c r="C38" s="33">
        <v>412119</v>
      </c>
      <c r="D38" s="63"/>
      <c r="E38" s="41"/>
      <c r="F38" s="36"/>
      <c r="G38" s="39"/>
      <c r="I38" s="17"/>
    </row>
    <row r="39" spans="1:9" s="4" customFormat="1" ht="24" customHeight="1">
      <c r="A39" s="62">
        <v>20</v>
      </c>
      <c r="B39" s="32" t="s">
        <v>129</v>
      </c>
      <c r="C39" s="33">
        <v>412120</v>
      </c>
      <c r="D39" s="63"/>
      <c r="E39" s="41"/>
      <c r="F39" s="66"/>
      <c r="G39" s="39"/>
      <c r="I39" s="17"/>
    </row>
    <row r="40" spans="1:9" s="4" customFormat="1" ht="24" customHeight="1">
      <c r="A40" s="67">
        <v>21</v>
      </c>
      <c r="B40" s="68" t="s">
        <v>130</v>
      </c>
      <c r="C40" s="33">
        <v>412121</v>
      </c>
      <c r="D40" s="69"/>
      <c r="E40" s="70"/>
      <c r="F40" s="71"/>
      <c r="G40" s="72"/>
      <c r="I40" s="17"/>
    </row>
    <row r="41" spans="1:9" s="4" customFormat="1" ht="24" customHeight="1">
      <c r="A41" s="62">
        <v>22</v>
      </c>
      <c r="B41" s="32" t="s">
        <v>131</v>
      </c>
      <c r="C41" s="33">
        <v>412122</v>
      </c>
      <c r="D41" s="63"/>
      <c r="E41" s="41"/>
      <c r="F41" s="36"/>
      <c r="G41" s="39"/>
      <c r="I41" s="17"/>
    </row>
    <row r="42" spans="1:9" s="4" customFormat="1" ht="24" customHeight="1">
      <c r="A42" s="67">
        <v>23</v>
      </c>
      <c r="B42" s="32" t="s">
        <v>132</v>
      </c>
      <c r="C42" s="33">
        <v>412123</v>
      </c>
      <c r="D42" s="63"/>
      <c r="E42" s="41"/>
      <c r="F42" s="36"/>
      <c r="G42" s="39"/>
      <c r="I42" s="17"/>
    </row>
    <row r="43" spans="1:9" s="4" customFormat="1" ht="24" customHeight="1">
      <c r="A43" s="62">
        <v>24</v>
      </c>
      <c r="B43" s="32" t="s">
        <v>133</v>
      </c>
      <c r="C43" s="33">
        <v>412124</v>
      </c>
      <c r="D43" s="63"/>
      <c r="E43" s="41"/>
      <c r="F43" s="36"/>
      <c r="G43" s="39"/>
      <c r="I43" s="17"/>
    </row>
    <row r="44" spans="1:9" s="4" customFormat="1" ht="24" customHeight="1">
      <c r="A44" s="67">
        <v>25</v>
      </c>
      <c r="B44" s="32" t="s">
        <v>134</v>
      </c>
      <c r="C44" s="33">
        <v>412125</v>
      </c>
      <c r="D44" s="63"/>
      <c r="E44" s="41"/>
      <c r="F44" s="36"/>
      <c r="G44" s="39"/>
      <c r="I44" s="17"/>
    </row>
    <row r="45" spans="1:9" s="4" customFormat="1" ht="24" customHeight="1">
      <c r="A45" s="73"/>
      <c r="B45" s="32" t="s">
        <v>135</v>
      </c>
      <c r="C45" s="33"/>
      <c r="D45" s="63"/>
      <c r="E45" s="41"/>
      <c r="F45" s="36"/>
      <c r="G45" s="39"/>
      <c r="I45" s="17"/>
    </row>
    <row r="46" spans="1:9" s="4" customFormat="1" ht="24" customHeight="1">
      <c r="A46" s="62">
        <v>26</v>
      </c>
      <c r="B46" s="32" t="s">
        <v>136</v>
      </c>
      <c r="C46" s="33">
        <v>412126</v>
      </c>
      <c r="D46" s="63"/>
      <c r="E46" s="41"/>
      <c r="F46" s="36"/>
      <c r="G46" s="39"/>
      <c r="I46" s="17"/>
    </row>
    <row r="47" spans="1:9" s="4" customFormat="1" ht="24" customHeight="1">
      <c r="A47" s="67">
        <v>27</v>
      </c>
      <c r="B47" s="32" t="s">
        <v>137</v>
      </c>
      <c r="C47" s="33">
        <v>412127</v>
      </c>
      <c r="D47" s="63"/>
      <c r="E47" s="41"/>
      <c r="F47" s="36"/>
      <c r="G47" s="39"/>
      <c r="I47" s="17"/>
    </row>
    <row r="48" spans="1:9" s="4" customFormat="1" ht="24" customHeight="1">
      <c r="A48" s="62">
        <v>28</v>
      </c>
      <c r="B48" s="32" t="s">
        <v>138</v>
      </c>
      <c r="C48" s="33">
        <v>412128</v>
      </c>
      <c r="D48" s="63"/>
      <c r="E48" s="41"/>
      <c r="F48" s="36">
        <v>540</v>
      </c>
      <c r="G48" s="39" t="s">
        <v>9</v>
      </c>
      <c r="I48" s="17"/>
    </row>
    <row r="49" spans="1:9" s="4" customFormat="1" ht="24" customHeight="1">
      <c r="A49" s="67">
        <v>29</v>
      </c>
      <c r="B49" s="32" t="s">
        <v>139</v>
      </c>
      <c r="C49" s="33">
        <v>412199</v>
      </c>
      <c r="D49" s="63"/>
      <c r="E49" s="41"/>
      <c r="F49" s="36">
        <v>6</v>
      </c>
      <c r="G49" s="39" t="s">
        <v>9</v>
      </c>
      <c r="I49" s="17"/>
    </row>
    <row r="50" spans="1:9" s="4" customFormat="1" ht="24" customHeight="1">
      <c r="A50" s="62">
        <v>30</v>
      </c>
      <c r="B50" s="32" t="s">
        <v>140</v>
      </c>
      <c r="C50" s="33">
        <v>412201</v>
      </c>
      <c r="D50" s="63"/>
      <c r="E50" s="41"/>
      <c r="F50" s="36"/>
      <c r="G50" s="39"/>
      <c r="I50" s="17"/>
    </row>
    <row r="51" spans="1:9" s="4" customFormat="1" ht="24" customHeight="1">
      <c r="A51" s="62">
        <v>31</v>
      </c>
      <c r="B51" s="32" t="s">
        <v>141</v>
      </c>
      <c r="C51" s="33">
        <v>412202</v>
      </c>
      <c r="D51" s="74"/>
      <c r="E51" s="70"/>
      <c r="F51" s="71">
        <v>900</v>
      </c>
      <c r="G51" s="72" t="s">
        <v>9</v>
      </c>
      <c r="I51" s="17"/>
    </row>
    <row r="52" spans="1:9" s="4" customFormat="1" ht="24" customHeight="1">
      <c r="A52" s="62">
        <v>32</v>
      </c>
      <c r="B52" s="32" t="s">
        <v>142</v>
      </c>
      <c r="C52" s="33">
        <v>412203</v>
      </c>
      <c r="D52" s="75"/>
      <c r="E52" s="76"/>
      <c r="F52" s="77"/>
      <c r="G52" s="78"/>
      <c r="I52" s="17"/>
    </row>
    <row r="53" spans="1:9" s="4" customFormat="1" ht="24" customHeight="1">
      <c r="A53" s="62">
        <v>33</v>
      </c>
      <c r="B53" s="32" t="s">
        <v>143</v>
      </c>
      <c r="C53" s="33">
        <v>412204</v>
      </c>
      <c r="D53" s="75"/>
      <c r="E53" s="76"/>
      <c r="F53" s="77"/>
      <c r="G53" s="78"/>
      <c r="I53" s="17"/>
    </row>
    <row r="54" spans="1:9" s="4" customFormat="1" ht="24" customHeight="1">
      <c r="A54" s="62"/>
      <c r="B54" s="32" t="s">
        <v>144</v>
      </c>
      <c r="C54" s="33"/>
      <c r="D54" s="75"/>
      <c r="E54" s="76"/>
      <c r="F54" s="77"/>
      <c r="G54" s="78"/>
      <c r="I54" s="17"/>
    </row>
    <row r="55" spans="1:9" s="4" customFormat="1" ht="24" customHeight="1">
      <c r="A55" s="62">
        <v>34</v>
      </c>
      <c r="B55" s="32" t="s">
        <v>145</v>
      </c>
      <c r="C55" s="33">
        <v>412205</v>
      </c>
      <c r="D55" s="75"/>
      <c r="E55" s="76"/>
      <c r="F55" s="77"/>
      <c r="G55" s="78"/>
      <c r="I55" s="17"/>
    </row>
    <row r="56" spans="1:9" s="4" customFormat="1" ht="24" customHeight="1">
      <c r="A56" s="62">
        <v>35</v>
      </c>
      <c r="B56" s="32" t="s">
        <v>146</v>
      </c>
      <c r="C56" s="33">
        <v>412206</v>
      </c>
      <c r="D56" s="75"/>
      <c r="E56" s="76"/>
      <c r="F56" s="77"/>
      <c r="G56" s="78"/>
      <c r="I56" s="17"/>
    </row>
    <row r="57" spans="1:9" s="4" customFormat="1" ht="24" customHeight="1">
      <c r="A57" s="62">
        <v>36</v>
      </c>
      <c r="B57" s="32" t="s">
        <v>147</v>
      </c>
      <c r="C57" s="33">
        <v>412207</v>
      </c>
      <c r="D57" s="75"/>
      <c r="E57" s="76"/>
      <c r="F57" s="77"/>
      <c r="G57" s="78"/>
      <c r="I57" s="17"/>
    </row>
    <row r="58" spans="1:9" s="4" customFormat="1" ht="24" customHeight="1">
      <c r="A58" s="62">
        <v>37</v>
      </c>
      <c r="B58" s="32" t="s">
        <v>148</v>
      </c>
      <c r="C58" s="33">
        <v>412208</v>
      </c>
      <c r="D58" s="75"/>
      <c r="E58" s="76"/>
      <c r="F58" s="77"/>
      <c r="G58" s="78"/>
      <c r="I58" s="17"/>
    </row>
    <row r="59" spans="1:9" s="4" customFormat="1" ht="24" customHeight="1">
      <c r="A59" s="62">
        <v>38</v>
      </c>
      <c r="B59" s="32" t="s">
        <v>149</v>
      </c>
      <c r="C59" s="33">
        <v>412209</v>
      </c>
      <c r="D59" s="75"/>
      <c r="E59" s="76"/>
      <c r="F59" s="77"/>
      <c r="G59" s="78"/>
      <c r="I59" s="17"/>
    </row>
    <row r="60" spans="1:9" s="4" customFormat="1" ht="24" customHeight="1">
      <c r="A60" s="62">
        <v>39</v>
      </c>
      <c r="B60" s="32" t="s">
        <v>150</v>
      </c>
      <c r="C60" s="33">
        <v>412210</v>
      </c>
      <c r="D60" s="75">
        <v>30000</v>
      </c>
      <c r="E60" s="79" t="s">
        <v>9</v>
      </c>
      <c r="F60" s="77">
        <v>60106</v>
      </c>
      <c r="G60" s="78" t="s">
        <v>9</v>
      </c>
      <c r="I60" s="17"/>
    </row>
    <row r="61" spans="1:9" s="4" customFormat="1" ht="24" customHeight="1">
      <c r="A61" s="62">
        <v>40</v>
      </c>
      <c r="B61" s="32" t="s">
        <v>361</v>
      </c>
      <c r="C61" s="33">
        <v>412211</v>
      </c>
      <c r="D61" s="75"/>
      <c r="E61" s="76"/>
      <c r="F61" s="77"/>
      <c r="G61" s="78"/>
      <c r="I61" s="17"/>
    </row>
    <row r="62" spans="1:9" s="4" customFormat="1" ht="24" customHeight="1">
      <c r="A62" s="62">
        <v>41</v>
      </c>
      <c r="B62" s="32" t="s">
        <v>151</v>
      </c>
      <c r="C62" s="33">
        <v>412299</v>
      </c>
      <c r="D62" s="75"/>
      <c r="E62" s="76"/>
      <c r="F62" s="77"/>
      <c r="G62" s="78"/>
      <c r="I62" s="17"/>
    </row>
    <row r="63" spans="1:9" s="4" customFormat="1" ht="24" customHeight="1">
      <c r="A63" s="62">
        <v>42</v>
      </c>
      <c r="B63" s="32" t="s">
        <v>152</v>
      </c>
      <c r="C63" s="33">
        <v>412301</v>
      </c>
      <c r="D63" s="75"/>
      <c r="E63" s="76"/>
      <c r="F63" s="77"/>
      <c r="G63" s="78"/>
      <c r="I63" s="17"/>
    </row>
    <row r="64" spans="1:9" s="4" customFormat="1" ht="24" customHeight="1">
      <c r="A64" s="62">
        <v>43</v>
      </c>
      <c r="B64" s="32" t="s">
        <v>153</v>
      </c>
      <c r="C64" s="33">
        <v>412302</v>
      </c>
      <c r="D64" s="75"/>
      <c r="E64" s="76"/>
      <c r="F64" s="77"/>
      <c r="G64" s="78"/>
      <c r="I64" s="17"/>
    </row>
    <row r="65" spans="1:9" s="4" customFormat="1" ht="24" customHeight="1">
      <c r="A65" s="62">
        <v>44</v>
      </c>
      <c r="B65" s="32" t="s">
        <v>154</v>
      </c>
      <c r="C65" s="33">
        <v>412303</v>
      </c>
      <c r="D65" s="75"/>
      <c r="E65" s="76"/>
      <c r="F65" s="77"/>
      <c r="G65" s="78"/>
      <c r="I65" s="17"/>
    </row>
    <row r="66" spans="1:9" s="4" customFormat="1" ht="24" customHeight="1">
      <c r="A66" s="62"/>
      <c r="B66" s="32" t="s">
        <v>155</v>
      </c>
      <c r="C66" s="33"/>
      <c r="D66" s="75"/>
      <c r="E66" s="76"/>
      <c r="F66" s="77"/>
      <c r="G66" s="78"/>
      <c r="I66" s="17"/>
    </row>
    <row r="67" spans="1:9" s="4" customFormat="1" ht="24" customHeight="1">
      <c r="A67" s="62">
        <v>45</v>
      </c>
      <c r="B67" s="32" t="s">
        <v>156</v>
      </c>
      <c r="C67" s="33">
        <v>412304</v>
      </c>
      <c r="D67" s="75"/>
      <c r="E67" s="76"/>
      <c r="F67" s="77"/>
      <c r="G67" s="78"/>
      <c r="I67" s="17"/>
    </row>
    <row r="68" spans="1:9" s="4" customFormat="1" ht="24" customHeight="1">
      <c r="A68" s="62"/>
      <c r="B68" s="32" t="s">
        <v>362</v>
      </c>
      <c r="C68" s="33"/>
      <c r="D68" s="75"/>
      <c r="E68" s="76"/>
      <c r="F68" s="77"/>
      <c r="G68" s="78"/>
      <c r="I68" s="17"/>
    </row>
    <row r="69" spans="1:9" s="4" customFormat="1" ht="24" customHeight="1">
      <c r="A69" s="62">
        <v>46</v>
      </c>
      <c r="B69" s="32" t="s">
        <v>157</v>
      </c>
      <c r="C69" s="33">
        <v>412305</v>
      </c>
      <c r="D69" s="75"/>
      <c r="E69" s="76"/>
      <c r="F69" s="77"/>
      <c r="G69" s="78"/>
      <c r="I69" s="17"/>
    </row>
    <row r="70" spans="1:9" s="4" customFormat="1" ht="24" customHeight="1">
      <c r="A70" s="62">
        <v>47</v>
      </c>
      <c r="B70" s="32" t="s">
        <v>158</v>
      </c>
      <c r="C70" s="33">
        <v>412306</v>
      </c>
      <c r="D70" s="75"/>
      <c r="E70" s="76"/>
      <c r="F70" s="77"/>
      <c r="G70" s="78"/>
      <c r="I70" s="17"/>
    </row>
    <row r="71" spans="1:9" s="4" customFormat="1" ht="24" customHeight="1">
      <c r="A71" s="62">
        <v>48</v>
      </c>
      <c r="B71" s="32" t="s">
        <v>159</v>
      </c>
      <c r="C71" s="33">
        <v>412307</v>
      </c>
      <c r="D71" s="75"/>
      <c r="E71" s="76"/>
      <c r="F71" s="77"/>
      <c r="G71" s="78"/>
      <c r="I71" s="17"/>
    </row>
    <row r="72" spans="1:9" s="4" customFormat="1" ht="24" customHeight="1">
      <c r="A72" s="62">
        <v>49</v>
      </c>
      <c r="B72" s="32" t="s">
        <v>160</v>
      </c>
      <c r="C72" s="33">
        <v>412308</v>
      </c>
      <c r="D72" s="75"/>
      <c r="E72" s="76"/>
      <c r="F72" s="77"/>
      <c r="G72" s="78"/>
      <c r="I72" s="17"/>
    </row>
    <row r="73" spans="1:9" s="4" customFormat="1" ht="24" customHeight="1" thickBot="1">
      <c r="A73" s="80">
        <v>50</v>
      </c>
      <c r="B73" s="22" t="s">
        <v>161</v>
      </c>
      <c r="C73" s="18">
        <v>412399</v>
      </c>
      <c r="D73" s="81"/>
      <c r="E73" s="82"/>
      <c r="F73" s="83"/>
      <c r="G73" s="84"/>
      <c r="I73" s="17"/>
    </row>
    <row r="74" spans="1:9" s="4" customFormat="1" ht="24" customHeight="1" thickBot="1">
      <c r="A74" s="85"/>
      <c r="B74" s="86" t="s">
        <v>35</v>
      </c>
      <c r="C74" s="87"/>
      <c r="D74" s="88">
        <v>68000</v>
      </c>
      <c r="E74" s="89" t="s">
        <v>9</v>
      </c>
      <c r="F74" s="90">
        <v>120112</v>
      </c>
      <c r="G74" s="14" t="s">
        <v>9</v>
      </c>
      <c r="I74" s="17"/>
    </row>
    <row r="75" spans="1:9" s="4" customFormat="1" ht="24" customHeight="1">
      <c r="A75" s="520" t="s">
        <v>162</v>
      </c>
      <c r="B75" s="520"/>
      <c r="C75" s="55">
        <v>413000</v>
      </c>
      <c r="D75" s="91"/>
      <c r="E75" s="92"/>
      <c r="F75" s="43"/>
      <c r="G75" s="44"/>
      <c r="I75" s="17">
        <v>13980</v>
      </c>
    </row>
    <row r="76" spans="1:9" s="4" customFormat="1" ht="24" customHeight="1">
      <c r="A76" s="56">
        <v>1</v>
      </c>
      <c r="B76" s="57" t="s">
        <v>163</v>
      </c>
      <c r="C76" s="26">
        <v>413001</v>
      </c>
      <c r="D76" s="58"/>
      <c r="E76" s="93"/>
      <c r="F76" s="93"/>
      <c r="G76" s="61"/>
      <c r="I76" s="17">
        <v>600</v>
      </c>
    </row>
    <row r="77" spans="1:9" s="4" customFormat="1" ht="24" customHeight="1">
      <c r="A77" s="62">
        <v>2</v>
      </c>
      <c r="B77" s="32" t="s">
        <v>164</v>
      </c>
      <c r="C77" s="33">
        <v>413002</v>
      </c>
      <c r="D77" s="63"/>
      <c r="E77" s="41"/>
      <c r="F77" s="94"/>
      <c r="G77" s="39"/>
      <c r="I77" s="17">
        <v>100</v>
      </c>
    </row>
    <row r="78" spans="1:9" s="4" customFormat="1" ht="24" customHeight="1">
      <c r="A78" s="62">
        <v>3</v>
      </c>
      <c r="B78" s="32" t="s">
        <v>165</v>
      </c>
      <c r="C78" s="33">
        <v>413003</v>
      </c>
      <c r="D78" s="63">
        <v>90000</v>
      </c>
      <c r="E78" s="35" t="s">
        <v>9</v>
      </c>
      <c r="F78" s="94">
        <v>212043</v>
      </c>
      <c r="G78" s="39">
        <v>29</v>
      </c>
      <c r="I78" s="17">
        <f>SUM(I75:I77)</f>
        <v>14680</v>
      </c>
    </row>
    <row r="79" spans="1:9" s="4" customFormat="1" ht="24" customHeight="1">
      <c r="A79" s="62">
        <v>4</v>
      </c>
      <c r="B79" s="32" t="s">
        <v>166</v>
      </c>
      <c r="C79" s="33">
        <v>413004</v>
      </c>
      <c r="D79" s="63"/>
      <c r="E79" s="41"/>
      <c r="F79" s="41"/>
      <c r="G79" s="39"/>
      <c r="I79" s="17"/>
    </row>
    <row r="80" spans="1:9" s="4" customFormat="1" ht="24" customHeight="1">
      <c r="A80" s="62">
        <v>5</v>
      </c>
      <c r="B80" s="32" t="s">
        <v>167</v>
      </c>
      <c r="C80" s="33">
        <v>413005</v>
      </c>
      <c r="D80" s="95"/>
      <c r="E80" s="96"/>
      <c r="F80" s="96"/>
      <c r="G80" s="97"/>
      <c r="I80" s="17"/>
    </row>
    <row r="81" spans="1:9" s="4" customFormat="1" ht="24" customHeight="1" thickBot="1">
      <c r="A81" s="62">
        <v>6</v>
      </c>
      <c r="B81" s="32" t="s">
        <v>168</v>
      </c>
      <c r="C81" s="45">
        <v>413999</v>
      </c>
      <c r="D81" s="98"/>
      <c r="E81" s="46"/>
      <c r="F81" s="46"/>
      <c r="G81" s="49"/>
      <c r="I81" s="17"/>
    </row>
    <row r="82" spans="1:9" s="4" customFormat="1" ht="24" customHeight="1" thickBot="1">
      <c r="A82" s="50"/>
      <c r="B82" s="51" t="s">
        <v>35</v>
      </c>
      <c r="C82" s="45"/>
      <c r="D82" s="99">
        <f>SUM(D76:D81)</f>
        <v>90000</v>
      </c>
      <c r="E82" s="53" t="s">
        <v>7</v>
      </c>
      <c r="F82" s="100">
        <v>212043</v>
      </c>
      <c r="G82" s="101" t="s">
        <v>419</v>
      </c>
      <c r="I82" s="17"/>
    </row>
    <row r="83" spans="1:9" s="4" customFormat="1" ht="24" customHeight="1">
      <c r="A83" s="520" t="s">
        <v>169</v>
      </c>
      <c r="B83" s="520"/>
      <c r="C83" s="55">
        <v>414000</v>
      </c>
      <c r="D83" s="91"/>
      <c r="E83" s="21"/>
      <c r="F83" s="43"/>
      <c r="G83" s="44"/>
      <c r="I83" s="17"/>
    </row>
    <row r="84" spans="1:9" s="4" customFormat="1" ht="24" customHeight="1">
      <c r="A84" s="62">
        <v>1</v>
      </c>
      <c r="B84" s="32" t="s">
        <v>170</v>
      </c>
      <c r="C84" s="33">
        <v>414001</v>
      </c>
      <c r="D84" s="41"/>
      <c r="E84" s="41"/>
      <c r="F84" s="36"/>
      <c r="G84" s="39"/>
      <c r="I84" s="17"/>
    </row>
    <row r="85" spans="1:9" s="4" customFormat="1" ht="24" customHeight="1">
      <c r="A85" s="62">
        <v>2</v>
      </c>
      <c r="B85" s="32" t="s">
        <v>171</v>
      </c>
      <c r="C85" s="33">
        <v>414002</v>
      </c>
      <c r="D85" s="41"/>
      <c r="E85" s="41"/>
      <c r="F85" s="36"/>
      <c r="G85" s="39"/>
      <c r="I85" s="17"/>
    </row>
    <row r="86" spans="1:9" s="4" customFormat="1" ht="24" customHeight="1">
      <c r="A86" s="62">
        <v>3</v>
      </c>
      <c r="B86" s="32" t="s">
        <v>172</v>
      </c>
      <c r="C86" s="33">
        <v>414003</v>
      </c>
      <c r="D86" s="41"/>
      <c r="E86" s="41"/>
      <c r="F86" s="36"/>
      <c r="G86" s="39"/>
      <c r="I86" s="17"/>
    </row>
    <row r="87" spans="1:9" s="4" customFormat="1" ht="24" customHeight="1">
      <c r="A87" s="62">
        <v>4</v>
      </c>
      <c r="B87" s="32" t="s">
        <v>173</v>
      </c>
      <c r="C87" s="33">
        <v>414004</v>
      </c>
      <c r="D87" s="41"/>
      <c r="E87" s="41"/>
      <c r="F87" s="36"/>
      <c r="G87" s="39"/>
      <c r="I87" s="17"/>
    </row>
    <row r="88" spans="1:9" s="4" customFormat="1" ht="24" customHeight="1">
      <c r="A88" s="62"/>
      <c r="B88" s="32" t="s">
        <v>174</v>
      </c>
      <c r="C88" s="33"/>
      <c r="D88" s="41"/>
      <c r="E88" s="41"/>
      <c r="F88" s="36"/>
      <c r="G88" s="39"/>
      <c r="I88" s="17"/>
    </row>
    <row r="89" spans="1:9" s="4" customFormat="1" ht="24" customHeight="1">
      <c r="A89" s="62">
        <v>5</v>
      </c>
      <c r="B89" s="32" t="s">
        <v>175</v>
      </c>
      <c r="C89" s="33">
        <v>414005</v>
      </c>
      <c r="D89" s="41"/>
      <c r="E89" s="41"/>
      <c r="F89" s="36"/>
      <c r="G89" s="39"/>
      <c r="I89" s="17"/>
    </row>
    <row r="90" spans="1:9" s="4" customFormat="1" ht="24" customHeight="1">
      <c r="A90" s="62">
        <v>6</v>
      </c>
      <c r="B90" s="32" t="s">
        <v>54</v>
      </c>
      <c r="C90" s="33">
        <v>414006</v>
      </c>
      <c r="D90" s="41"/>
      <c r="E90" s="41"/>
      <c r="F90" s="36"/>
      <c r="G90" s="39"/>
      <c r="I90" s="17"/>
    </row>
    <row r="91" spans="1:9" s="4" customFormat="1" ht="24" customHeight="1" thickBot="1">
      <c r="A91" s="62">
        <v>7</v>
      </c>
      <c r="B91" s="32" t="s">
        <v>176</v>
      </c>
      <c r="C91" s="45">
        <v>414999</v>
      </c>
      <c r="D91" s="46"/>
      <c r="E91" s="46"/>
      <c r="F91" s="48"/>
      <c r="G91" s="49"/>
      <c r="I91" s="17"/>
    </row>
    <row r="92" spans="1:9" s="4" customFormat="1" ht="24" customHeight="1" thickBot="1">
      <c r="A92" s="50"/>
      <c r="B92" s="51" t="s">
        <v>35</v>
      </c>
      <c r="C92" s="45"/>
      <c r="D92" s="102" t="s">
        <v>9</v>
      </c>
      <c r="E92" s="103" t="s">
        <v>9</v>
      </c>
      <c r="F92" s="100" t="s">
        <v>9</v>
      </c>
      <c r="G92" s="51" t="s">
        <v>9</v>
      </c>
      <c r="I92" s="17"/>
    </row>
    <row r="93" spans="1:9" s="4" customFormat="1" ht="24" customHeight="1">
      <c r="A93" s="520" t="s">
        <v>177</v>
      </c>
      <c r="B93" s="520"/>
      <c r="C93" s="55">
        <v>415000</v>
      </c>
      <c r="D93" s="91"/>
      <c r="E93" s="21"/>
      <c r="F93" s="43"/>
      <c r="G93" s="104"/>
      <c r="I93" s="17"/>
    </row>
    <row r="94" spans="1:9" s="4" customFormat="1" ht="24" customHeight="1">
      <c r="A94" s="56">
        <v>1</v>
      </c>
      <c r="B94" s="57" t="s">
        <v>178</v>
      </c>
      <c r="C94" s="26">
        <v>415001</v>
      </c>
      <c r="D94" s="58"/>
      <c r="E94" s="28"/>
      <c r="F94" s="60"/>
      <c r="G94" s="61"/>
      <c r="I94" s="17"/>
    </row>
    <row r="95" spans="1:9" s="4" customFormat="1" ht="24" customHeight="1">
      <c r="A95" s="62">
        <v>2</v>
      </c>
      <c r="B95" s="32" t="s">
        <v>179</v>
      </c>
      <c r="C95" s="33">
        <v>415002</v>
      </c>
      <c r="D95" s="63"/>
      <c r="E95" s="38"/>
      <c r="F95" s="36"/>
      <c r="G95" s="39"/>
      <c r="I95" s="17"/>
    </row>
    <row r="96" spans="1:9" s="4" customFormat="1" ht="24" customHeight="1">
      <c r="A96" s="62">
        <v>3</v>
      </c>
      <c r="B96" s="32" t="s">
        <v>180</v>
      </c>
      <c r="C96" s="33">
        <v>415003</v>
      </c>
      <c r="D96" s="63"/>
      <c r="E96" s="38"/>
      <c r="F96" s="36"/>
      <c r="G96" s="39"/>
      <c r="I96" s="17"/>
    </row>
    <row r="97" spans="1:9" s="4" customFormat="1" ht="24" customHeight="1">
      <c r="A97" s="62">
        <v>4</v>
      </c>
      <c r="B97" s="32" t="s">
        <v>181</v>
      </c>
      <c r="C97" s="33">
        <v>415004</v>
      </c>
      <c r="D97" s="63">
        <v>94000</v>
      </c>
      <c r="E97" s="38" t="s">
        <v>9</v>
      </c>
      <c r="F97" s="36">
        <v>235300</v>
      </c>
      <c r="G97" s="39" t="s">
        <v>9</v>
      </c>
      <c r="I97" s="17"/>
    </row>
    <row r="98" spans="1:9" s="4" customFormat="1" ht="24" customHeight="1">
      <c r="A98" s="62">
        <v>5</v>
      </c>
      <c r="B98" s="32" t="s">
        <v>182</v>
      </c>
      <c r="C98" s="33">
        <v>415005</v>
      </c>
      <c r="D98" s="63"/>
      <c r="E98" s="38"/>
      <c r="F98" s="36"/>
      <c r="G98" s="39"/>
      <c r="I98" s="17"/>
    </row>
    <row r="99" spans="1:9" s="4" customFormat="1" ht="24" customHeight="1">
      <c r="A99" s="62">
        <v>6</v>
      </c>
      <c r="B99" s="32" t="s">
        <v>183</v>
      </c>
      <c r="C99" s="33">
        <v>415006</v>
      </c>
      <c r="D99" s="63"/>
      <c r="E99" s="38"/>
      <c r="F99" s="36"/>
      <c r="G99" s="39"/>
      <c r="I99" s="17"/>
    </row>
    <row r="100" spans="1:9" s="4" customFormat="1" ht="24" customHeight="1">
      <c r="A100" s="62">
        <v>7</v>
      </c>
      <c r="B100" s="32" t="s">
        <v>184</v>
      </c>
      <c r="C100" s="33">
        <v>415007</v>
      </c>
      <c r="D100" s="63"/>
      <c r="E100" s="38"/>
      <c r="F100" s="36"/>
      <c r="G100" s="39"/>
      <c r="I100" s="17"/>
    </row>
    <row r="101" spans="1:9" s="4" customFormat="1" ht="24" customHeight="1">
      <c r="A101" s="62">
        <v>8</v>
      </c>
      <c r="B101" s="32" t="s">
        <v>185</v>
      </c>
      <c r="C101" s="33">
        <v>415008</v>
      </c>
      <c r="D101" s="63"/>
      <c r="E101" s="38"/>
      <c r="F101" s="36"/>
      <c r="G101" s="39"/>
      <c r="I101" s="17"/>
    </row>
    <row r="102" spans="1:9" s="4" customFormat="1" ht="24" customHeight="1" thickBot="1">
      <c r="A102" s="73">
        <v>9</v>
      </c>
      <c r="B102" s="22" t="s">
        <v>186</v>
      </c>
      <c r="C102" s="18">
        <v>415999</v>
      </c>
      <c r="D102" s="91"/>
      <c r="E102" s="105"/>
      <c r="F102" s="43">
        <v>29000</v>
      </c>
      <c r="G102" s="44" t="s">
        <v>9</v>
      </c>
      <c r="I102" s="17"/>
    </row>
    <row r="103" spans="1:9" s="4" customFormat="1" ht="24" customHeight="1" thickBot="1">
      <c r="A103" s="50"/>
      <c r="B103" s="51" t="s">
        <v>35</v>
      </c>
      <c r="C103" s="87"/>
      <c r="D103" s="106">
        <v>94000</v>
      </c>
      <c r="E103" s="89" t="s">
        <v>9</v>
      </c>
      <c r="F103" s="107">
        <v>264300</v>
      </c>
      <c r="G103" s="108" t="s">
        <v>9</v>
      </c>
      <c r="I103" s="17"/>
    </row>
    <row r="104" spans="1:9" s="4" customFormat="1" ht="24" customHeight="1">
      <c r="A104" s="520" t="s">
        <v>187</v>
      </c>
      <c r="B104" s="520"/>
      <c r="C104" s="55">
        <v>416000</v>
      </c>
      <c r="D104" s="91"/>
      <c r="E104" s="21"/>
      <c r="F104" s="43"/>
      <c r="G104" s="44"/>
      <c r="I104" s="17"/>
    </row>
    <row r="105" spans="1:9" s="4" customFormat="1" ht="24" customHeight="1">
      <c r="A105" s="62">
        <v>1</v>
      </c>
      <c r="B105" s="32" t="s">
        <v>188</v>
      </c>
      <c r="C105" s="33">
        <v>416001</v>
      </c>
      <c r="D105" s="41"/>
      <c r="E105" s="41"/>
      <c r="F105" s="36">
        <v>340</v>
      </c>
      <c r="G105" s="39" t="s">
        <v>9</v>
      </c>
      <c r="I105" s="17"/>
    </row>
    <row r="106" spans="1:9" s="4" customFormat="1" ht="24" customHeight="1" thickBot="1">
      <c r="A106" s="62">
        <v>2</v>
      </c>
      <c r="B106" s="32" t="s">
        <v>189</v>
      </c>
      <c r="C106" s="45">
        <v>416999</v>
      </c>
      <c r="D106" s="46"/>
      <c r="E106" s="46"/>
      <c r="F106" s="48"/>
      <c r="G106" s="49"/>
      <c r="I106" s="17"/>
    </row>
    <row r="107" spans="1:9" s="4" customFormat="1" ht="24" customHeight="1" thickBot="1">
      <c r="A107" s="50"/>
      <c r="B107" s="51" t="s">
        <v>35</v>
      </c>
      <c r="C107" s="45"/>
      <c r="D107" s="47" t="s">
        <v>9</v>
      </c>
      <c r="E107" s="47" t="s">
        <v>9</v>
      </c>
      <c r="F107" s="100">
        <v>340</v>
      </c>
      <c r="G107" s="49" t="s">
        <v>9</v>
      </c>
      <c r="I107" s="17"/>
    </row>
    <row r="108" spans="1:9" s="4" customFormat="1" ht="24" customHeight="1">
      <c r="A108" s="520" t="s">
        <v>190</v>
      </c>
      <c r="B108" s="520"/>
      <c r="C108" s="109">
        <v>420000</v>
      </c>
      <c r="D108" s="110"/>
      <c r="E108" s="111"/>
      <c r="F108" s="112"/>
      <c r="G108" s="113"/>
      <c r="I108" s="17"/>
    </row>
    <row r="109" spans="1:9" s="4" customFormat="1" ht="24" customHeight="1">
      <c r="A109" s="519" t="s">
        <v>191</v>
      </c>
      <c r="B109" s="519"/>
      <c r="C109" s="23">
        <v>421000</v>
      </c>
      <c r="D109" s="91"/>
      <c r="E109" s="21"/>
      <c r="F109" s="43"/>
      <c r="G109" s="44"/>
      <c r="I109" s="17"/>
    </row>
    <row r="110" spans="1:9" s="4" customFormat="1" ht="24" customHeight="1">
      <c r="A110" s="31">
        <v>1</v>
      </c>
      <c r="B110" s="32" t="s">
        <v>192</v>
      </c>
      <c r="C110" s="114">
        <v>421001</v>
      </c>
      <c r="D110" s="115"/>
      <c r="E110" s="41"/>
      <c r="F110" s="66"/>
      <c r="G110" s="116"/>
      <c r="I110" s="17"/>
    </row>
    <row r="111" spans="1:9" s="4" customFormat="1" ht="24" customHeight="1">
      <c r="A111" s="31">
        <v>2</v>
      </c>
      <c r="B111" s="32" t="s">
        <v>363</v>
      </c>
      <c r="C111" s="114">
        <v>421002</v>
      </c>
      <c r="D111" s="115">
        <v>5500000</v>
      </c>
      <c r="E111" s="41" t="s">
        <v>9</v>
      </c>
      <c r="F111" s="66">
        <v>5735523</v>
      </c>
      <c r="G111" s="37">
        <v>81</v>
      </c>
      <c r="I111" s="17"/>
    </row>
    <row r="112" spans="1:9" s="4" customFormat="1" ht="24" customHeight="1">
      <c r="A112" s="31">
        <v>3</v>
      </c>
      <c r="B112" s="32" t="s">
        <v>364</v>
      </c>
      <c r="C112" s="114">
        <v>421003</v>
      </c>
      <c r="D112" s="115"/>
      <c r="E112" s="41"/>
      <c r="F112" s="66"/>
      <c r="G112" s="116"/>
      <c r="I112" s="17"/>
    </row>
    <row r="113" spans="1:9" s="4" customFormat="1" ht="24" customHeight="1">
      <c r="A113" s="31">
        <v>4</v>
      </c>
      <c r="B113" s="32" t="s">
        <v>365</v>
      </c>
      <c r="C113" s="114">
        <v>421004</v>
      </c>
      <c r="D113" s="63">
        <v>1500000</v>
      </c>
      <c r="E113" s="35" t="s">
        <v>9</v>
      </c>
      <c r="F113" s="36">
        <v>2211524</v>
      </c>
      <c r="G113" s="117">
        <v>89</v>
      </c>
      <c r="I113" s="17"/>
    </row>
    <row r="114" spans="1:9" s="4" customFormat="1" ht="24" customHeight="1">
      <c r="A114" s="31">
        <v>5</v>
      </c>
      <c r="B114" s="32" t="s">
        <v>193</v>
      </c>
      <c r="C114" s="114">
        <v>421005</v>
      </c>
      <c r="D114" s="63">
        <v>35000</v>
      </c>
      <c r="E114" s="35" t="s">
        <v>9</v>
      </c>
      <c r="F114" s="36">
        <v>93672</v>
      </c>
      <c r="G114" s="117">
        <v>93</v>
      </c>
      <c r="I114" s="17"/>
    </row>
    <row r="115" spans="1:9" s="4" customFormat="1" ht="24" customHeight="1">
      <c r="A115" s="31">
        <v>6</v>
      </c>
      <c r="B115" s="32" t="s">
        <v>194</v>
      </c>
      <c r="C115" s="114">
        <v>421006</v>
      </c>
      <c r="D115" s="63">
        <v>800000</v>
      </c>
      <c r="E115" s="35" t="s">
        <v>9</v>
      </c>
      <c r="F115" s="36">
        <v>1067517</v>
      </c>
      <c r="G115" s="117">
        <v>10</v>
      </c>
      <c r="I115" s="17"/>
    </row>
    <row r="116" spans="1:9" s="4" customFormat="1" ht="24" customHeight="1">
      <c r="A116" s="31">
        <v>7</v>
      </c>
      <c r="B116" s="32" t="s">
        <v>195</v>
      </c>
      <c r="C116" s="114">
        <v>421007</v>
      </c>
      <c r="D116" s="63">
        <v>2000000</v>
      </c>
      <c r="E116" s="35" t="s">
        <v>9</v>
      </c>
      <c r="F116" s="36">
        <v>1918664</v>
      </c>
      <c r="G116" s="117">
        <v>89</v>
      </c>
      <c r="I116" s="17"/>
    </row>
    <row r="117" spans="1:9" s="4" customFormat="1" ht="24" customHeight="1">
      <c r="A117" s="31">
        <v>8</v>
      </c>
      <c r="B117" s="32" t="s">
        <v>196</v>
      </c>
      <c r="C117" s="114">
        <v>421008</v>
      </c>
      <c r="D117" s="63"/>
      <c r="E117" s="41"/>
      <c r="F117" s="36"/>
      <c r="G117" s="39"/>
      <c r="I117" s="17"/>
    </row>
    <row r="118" spans="1:9" s="4" customFormat="1" ht="24" customHeight="1">
      <c r="A118" s="31">
        <v>9</v>
      </c>
      <c r="B118" s="32" t="s">
        <v>197</v>
      </c>
      <c r="C118" s="114">
        <v>421009</v>
      </c>
      <c r="D118" s="63"/>
      <c r="E118" s="41"/>
      <c r="F118" s="36"/>
      <c r="G118" s="39"/>
      <c r="I118" s="17"/>
    </row>
    <row r="119" spans="1:9" s="4" customFormat="1" ht="24" customHeight="1">
      <c r="A119" s="31">
        <v>10</v>
      </c>
      <c r="B119" s="32" t="s">
        <v>198</v>
      </c>
      <c r="C119" s="114">
        <v>421010</v>
      </c>
      <c r="D119" s="63"/>
      <c r="E119" s="41"/>
      <c r="F119" s="36"/>
      <c r="G119" s="39"/>
      <c r="I119" s="17"/>
    </row>
    <row r="120" spans="1:9" s="4" customFormat="1" ht="24" customHeight="1">
      <c r="A120" s="31">
        <v>11</v>
      </c>
      <c r="B120" s="32" t="s">
        <v>199</v>
      </c>
      <c r="C120" s="114">
        <v>421011</v>
      </c>
      <c r="D120" s="63"/>
      <c r="E120" s="41"/>
      <c r="F120" s="36"/>
      <c r="G120" s="39"/>
      <c r="I120" s="17"/>
    </row>
    <row r="121" spans="1:9" s="4" customFormat="1" ht="24" customHeight="1">
      <c r="A121" s="31">
        <v>12</v>
      </c>
      <c r="B121" s="32" t="s">
        <v>200</v>
      </c>
      <c r="C121" s="114">
        <v>421012</v>
      </c>
      <c r="D121" s="63">
        <v>70000</v>
      </c>
      <c r="E121" s="38" t="s">
        <v>9</v>
      </c>
      <c r="F121" s="118">
        <v>88684</v>
      </c>
      <c r="G121" s="119">
        <v>44</v>
      </c>
      <c r="I121" s="17"/>
    </row>
    <row r="122" spans="1:9" s="4" customFormat="1" ht="24" customHeight="1">
      <c r="A122" s="31">
        <v>13</v>
      </c>
      <c r="B122" s="32" t="s">
        <v>201</v>
      </c>
      <c r="C122" s="114">
        <v>421013</v>
      </c>
      <c r="D122" s="63">
        <v>45000</v>
      </c>
      <c r="E122" s="38" t="s">
        <v>9</v>
      </c>
      <c r="F122" s="36">
        <v>78017</v>
      </c>
      <c r="G122" s="117">
        <v>47</v>
      </c>
      <c r="I122" s="17"/>
    </row>
    <row r="123" spans="1:9" s="4" customFormat="1" ht="24" customHeight="1">
      <c r="A123" s="31">
        <v>14</v>
      </c>
      <c r="B123" s="32" t="s">
        <v>202</v>
      </c>
      <c r="C123" s="114">
        <v>421014</v>
      </c>
      <c r="D123" s="63"/>
      <c r="E123" s="38"/>
      <c r="F123" s="36"/>
      <c r="G123" s="39"/>
      <c r="I123" s="17"/>
    </row>
    <row r="124" spans="1:9" s="4" customFormat="1" ht="24" customHeight="1">
      <c r="A124" s="31">
        <v>15</v>
      </c>
      <c r="B124" s="32" t="s">
        <v>203</v>
      </c>
      <c r="C124" s="114">
        <v>421015</v>
      </c>
      <c r="D124" s="63">
        <v>480000</v>
      </c>
      <c r="E124" s="38" t="s">
        <v>9</v>
      </c>
      <c r="F124" s="36">
        <v>877537</v>
      </c>
      <c r="G124" s="39" t="s">
        <v>9</v>
      </c>
      <c r="I124" s="17"/>
    </row>
    <row r="125" spans="1:9" s="4" customFormat="1" ht="24" customHeight="1">
      <c r="A125" s="31"/>
      <c r="B125" s="32" t="s">
        <v>204</v>
      </c>
      <c r="C125" s="114"/>
      <c r="D125" s="63"/>
      <c r="E125" s="35"/>
      <c r="F125" s="36"/>
      <c r="G125" s="39"/>
      <c r="I125" s="17"/>
    </row>
    <row r="126" spans="1:9" s="4" customFormat="1" ht="24" customHeight="1">
      <c r="A126" s="31">
        <v>16</v>
      </c>
      <c r="B126" s="32" t="s">
        <v>205</v>
      </c>
      <c r="C126" s="114">
        <v>421016</v>
      </c>
      <c r="D126" s="63"/>
      <c r="E126" s="41"/>
      <c r="F126" s="36"/>
      <c r="G126" s="39"/>
      <c r="I126" s="17"/>
    </row>
    <row r="127" spans="1:9" s="4" customFormat="1" ht="24" customHeight="1">
      <c r="A127" s="31">
        <v>17</v>
      </c>
      <c r="B127" s="32" t="s">
        <v>206</v>
      </c>
      <c r="C127" s="114">
        <v>421017</v>
      </c>
      <c r="D127" s="63"/>
      <c r="E127" s="41"/>
      <c r="F127" s="36"/>
      <c r="G127" s="39"/>
      <c r="I127" s="17"/>
    </row>
    <row r="128" spans="1:9" s="4" customFormat="1" ht="24" customHeight="1">
      <c r="A128" s="31">
        <v>18</v>
      </c>
      <c r="B128" s="32" t="s">
        <v>207</v>
      </c>
      <c r="C128" s="114">
        <v>421018</v>
      </c>
      <c r="D128" s="63"/>
      <c r="E128" s="41"/>
      <c r="F128" s="36"/>
      <c r="G128" s="39"/>
      <c r="I128" s="17"/>
    </row>
    <row r="129" spans="1:9" s="4" customFormat="1" ht="24" customHeight="1" thickBot="1">
      <c r="A129" s="31">
        <v>19</v>
      </c>
      <c r="B129" s="32" t="s">
        <v>208</v>
      </c>
      <c r="C129" s="114">
        <v>421999</v>
      </c>
      <c r="D129" s="120"/>
      <c r="E129" s="121"/>
      <c r="F129" s="122"/>
      <c r="G129" s="123"/>
      <c r="I129" s="17"/>
    </row>
    <row r="130" spans="1:9" s="4" customFormat="1" ht="24" customHeight="1" thickBot="1">
      <c r="A130" s="50"/>
      <c r="B130" s="51" t="s">
        <v>35</v>
      </c>
      <c r="C130" s="124"/>
      <c r="D130" s="99">
        <v>10430000</v>
      </c>
      <c r="E130" s="53" t="s">
        <v>9</v>
      </c>
      <c r="F130" s="54">
        <v>12071142</v>
      </c>
      <c r="G130" s="125">
        <v>53</v>
      </c>
      <c r="I130" s="17"/>
    </row>
    <row r="131" spans="1:9" s="4" customFormat="1" ht="24" customHeight="1">
      <c r="A131" s="522" t="s">
        <v>209</v>
      </c>
      <c r="B131" s="522"/>
      <c r="C131" s="109">
        <v>430000</v>
      </c>
      <c r="D131" s="110"/>
      <c r="E131" s="20"/>
      <c r="F131" s="126"/>
      <c r="G131" s="127"/>
      <c r="I131" s="17"/>
    </row>
    <row r="132" spans="1:9" s="4" customFormat="1" ht="24" customHeight="1">
      <c r="A132" s="523" t="s">
        <v>210</v>
      </c>
      <c r="B132" s="523"/>
      <c r="C132" s="23">
        <v>431000</v>
      </c>
      <c r="D132" s="91"/>
      <c r="E132" s="128"/>
      <c r="F132" s="129"/>
      <c r="G132" s="130"/>
      <c r="I132" s="17"/>
    </row>
    <row r="133" spans="1:9" s="4" customFormat="1" ht="24" customHeight="1">
      <c r="A133" s="131">
        <v>1</v>
      </c>
      <c r="B133" s="57" t="s">
        <v>366</v>
      </c>
      <c r="C133" s="26">
        <v>431001</v>
      </c>
      <c r="D133" s="58"/>
      <c r="E133" s="28"/>
      <c r="F133" s="60"/>
      <c r="G133" s="61"/>
      <c r="I133" s="17"/>
    </row>
    <row r="134" spans="1:9" s="4" customFormat="1" ht="24" customHeight="1">
      <c r="A134" s="31">
        <v>2</v>
      </c>
      <c r="B134" s="32" t="s">
        <v>211</v>
      </c>
      <c r="C134" s="33">
        <v>431002</v>
      </c>
      <c r="D134" s="63">
        <v>8000000</v>
      </c>
      <c r="E134" s="38" t="s">
        <v>9</v>
      </c>
      <c r="F134" s="36">
        <v>8179528</v>
      </c>
      <c r="G134" s="39">
        <v>58</v>
      </c>
      <c r="I134" s="17"/>
    </row>
    <row r="135" spans="1:9" s="4" customFormat="1" ht="24" customHeight="1" thickBot="1">
      <c r="A135" s="31"/>
      <c r="B135" s="32" t="s">
        <v>212</v>
      </c>
      <c r="C135" s="33"/>
      <c r="D135" s="91"/>
      <c r="E135" s="42"/>
      <c r="F135" s="43"/>
      <c r="G135" s="44"/>
      <c r="I135" s="17"/>
    </row>
    <row r="136" spans="1:9" s="4" customFormat="1" ht="24" customHeight="1" thickBot="1">
      <c r="A136" s="50"/>
      <c r="B136" s="51" t="s">
        <v>35</v>
      </c>
      <c r="C136" s="45"/>
      <c r="D136" s="88">
        <v>8000000</v>
      </c>
      <c r="E136" s="132" t="s">
        <v>9</v>
      </c>
      <c r="F136" s="90">
        <v>8179528</v>
      </c>
      <c r="G136" s="14">
        <v>58</v>
      </c>
      <c r="I136" s="17"/>
    </row>
    <row r="137" spans="1:9" s="4" customFormat="1" ht="24" customHeight="1">
      <c r="A137" s="520" t="s">
        <v>213</v>
      </c>
      <c r="B137" s="520"/>
      <c r="C137" s="55">
        <v>440000</v>
      </c>
      <c r="D137" s="91"/>
      <c r="E137" s="21"/>
      <c r="F137" s="43"/>
      <c r="G137" s="44"/>
      <c r="I137" s="17"/>
    </row>
    <row r="138" spans="1:10" s="4" customFormat="1" ht="24" customHeight="1">
      <c r="A138" s="519" t="s">
        <v>214</v>
      </c>
      <c r="B138" s="519"/>
      <c r="C138" s="55">
        <v>441000</v>
      </c>
      <c r="D138" s="91"/>
      <c r="E138" s="21"/>
      <c r="F138" s="43"/>
      <c r="G138" s="44"/>
      <c r="I138" s="17"/>
      <c r="J138" s="7"/>
    </row>
    <row r="139" spans="1:10" s="4" customFormat="1" ht="24" customHeight="1">
      <c r="A139" s="131">
        <v>1</v>
      </c>
      <c r="B139" s="57" t="s">
        <v>215</v>
      </c>
      <c r="C139" s="61">
        <v>441001</v>
      </c>
      <c r="D139" s="133"/>
      <c r="E139" s="134"/>
      <c r="F139" s="135"/>
      <c r="G139" s="57"/>
      <c r="I139" s="17"/>
      <c r="J139" s="7"/>
    </row>
    <row r="140" spans="1:10" s="4" customFormat="1" ht="24" customHeight="1">
      <c r="A140" s="31">
        <v>2</v>
      </c>
      <c r="B140" s="136" t="s">
        <v>216</v>
      </c>
      <c r="C140" s="137">
        <v>441002</v>
      </c>
      <c r="D140" s="138"/>
      <c r="E140" s="139"/>
      <c r="F140" s="140">
        <v>10888421</v>
      </c>
      <c r="G140" s="141">
        <v>71</v>
      </c>
      <c r="I140" s="17"/>
      <c r="J140" s="7"/>
    </row>
    <row r="141" spans="1:10" s="4" customFormat="1" ht="24" customHeight="1" thickBot="1">
      <c r="A141" s="142">
        <v>3</v>
      </c>
      <c r="B141" s="143" t="s">
        <v>217</v>
      </c>
      <c r="C141" s="137"/>
      <c r="D141" s="9"/>
      <c r="E141" s="144"/>
      <c r="F141" s="43">
        <v>177578</v>
      </c>
      <c r="G141" s="44">
        <v>29</v>
      </c>
      <c r="I141" s="17"/>
      <c r="J141" s="7"/>
    </row>
    <row r="142" spans="1:10" s="4" customFormat="1" ht="24" customHeight="1" thickBot="1">
      <c r="A142" s="50"/>
      <c r="B142" s="51" t="s">
        <v>35</v>
      </c>
      <c r="C142" s="45"/>
      <c r="D142" s="145"/>
      <c r="E142" s="146"/>
      <c r="F142" s="90">
        <v>11066000</v>
      </c>
      <c r="G142" s="14" t="s">
        <v>9</v>
      </c>
      <c r="I142" s="17"/>
      <c r="J142" s="7"/>
    </row>
    <row r="143" spans="1:9" s="4" customFormat="1" ht="24" customHeight="1" thickBot="1">
      <c r="A143" s="10"/>
      <c r="B143" s="147" t="s">
        <v>388</v>
      </c>
      <c r="C143" s="148"/>
      <c r="D143" s="149">
        <v>18827000</v>
      </c>
      <c r="E143" s="16" t="s">
        <v>9</v>
      </c>
      <c r="F143" s="149">
        <v>32041608</v>
      </c>
      <c r="G143" s="150">
        <v>39</v>
      </c>
      <c r="I143" s="11"/>
    </row>
    <row r="144" s="4" customFormat="1" ht="24" customHeight="1">
      <c r="I144" s="17"/>
    </row>
    <row r="145" s="4" customFormat="1" ht="24" customHeight="1">
      <c r="I145" s="17"/>
    </row>
    <row r="146" s="4" customFormat="1" ht="24" customHeight="1">
      <c r="I146" s="17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25" zoomScaleNormal="125" zoomScalePageLayoutView="0" workbookViewId="0" topLeftCell="H82">
      <selection activeCell="O84" sqref="O84"/>
    </sheetView>
  </sheetViews>
  <sheetFormatPr defaultColWidth="9.140625" defaultRowHeight="12.75"/>
  <cols>
    <col min="1" max="1" width="28.8515625" style="2" customWidth="1"/>
    <col min="2" max="2" width="9.00390625" style="2" customWidth="1"/>
    <col min="3" max="3" width="9.140625" style="2" customWidth="1"/>
    <col min="4" max="4" width="7.421875" style="2" customWidth="1"/>
    <col min="5" max="5" width="9.421875" style="2" bestFit="1" customWidth="1"/>
    <col min="6" max="6" width="8.00390625" style="2" customWidth="1"/>
    <col min="7" max="7" width="3.8515625" style="2" customWidth="1"/>
    <col min="8" max="8" width="10.7109375" style="2" customWidth="1"/>
    <col min="9" max="9" width="9.00390625" style="2" customWidth="1"/>
    <col min="10" max="10" width="7.421875" style="2" customWidth="1"/>
    <col min="11" max="11" width="8.57421875" style="2" customWidth="1"/>
    <col min="12" max="12" width="8.28125" style="2" customWidth="1"/>
    <col min="13" max="13" width="5.421875" style="2" customWidth="1"/>
    <col min="14" max="14" width="10.00390625" style="2" customWidth="1"/>
    <col min="15" max="15" width="11.281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13.5">
      <c r="A1" s="524" t="s">
        <v>235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3.5">
      <c r="A2" s="524" t="s">
        <v>333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5" ht="13.5">
      <c r="A3" s="524" t="s">
        <v>452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1:15" ht="16.5" customHeight="1">
      <c r="A4" s="205" t="s">
        <v>367</v>
      </c>
      <c r="B4" s="525" t="s">
        <v>236</v>
      </c>
      <c r="C4" s="525"/>
      <c r="D4" s="206" t="s">
        <v>237</v>
      </c>
      <c r="E4" s="206" t="s">
        <v>238</v>
      </c>
      <c r="F4" s="206" t="s">
        <v>239</v>
      </c>
      <c r="G4" s="206" t="s">
        <v>240</v>
      </c>
      <c r="H4" s="527" t="s">
        <v>241</v>
      </c>
      <c r="I4" s="528"/>
      <c r="J4" s="206" t="s">
        <v>242</v>
      </c>
      <c r="K4" s="525" t="s">
        <v>243</v>
      </c>
      <c r="L4" s="525"/>
      <c r="M4" s="206" t="s">
        <v>244</v>
      </c>
      <c r="N4" s="206" t="s">
        <v>245</v>
      </c>
      <c r="O4" s="526" t="s">
        <v>35</v>
      </c>
    </row>
    <row r="5" spans="1:15" ht="16.5" customHeight="1">
      <c r="A5" s="207" t="s">
        <v>368</v>
      </c>
      <c r="B5" s="208" t="s">
        <v>246</v>
      </c>
      <c r="C5" s="208" t="s">
        <v>247</v>
      </c>
      <c r="D5" s="208" t="s">
        <v>248</v>
      </c>
      <c r="E5" s="208" t="s">
        <v>249</v>
      </c>
      <c r="F5" s="208" t="s">
        <v>250</v>
      </c>
      <c r="G5" s="208" t="s">
        <v>251</v>
      </c>
      <c r="H5" s="208" t="s">
        <v>252</v>
      </c>
      <c r="I5" s="208" t="s">
        <v>330</v>
      </c>
      <c r="J5" s="208" t="s">
        <v>253</v>
      </c>
      <c r="K5" s="208" t="s">
        <v>254</v>
      </c>
      <c r="L5" s="208" t="s">
        <v>255</v>
      </c>
      <c r="M5" s="208" t="s">
        <v>256</v>
      </c>
      <c r="N5" s="208" t="s">
        <v>257</v>
      </c>
      <c r="O5" s="526"/>
    </row>
    <row r="6" spans="1:15" ht="16.5" customHeight="1">
      <c r="A6" s="209" t="s">
        <v>258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  <c r="O6" s="212"/>
    </row>
    <row r="7" spans="1:15" ht="16.5" customHeight="1">
      <c r="A7" s="213" t="s">
        <v>259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>
        <v>14580</v>
      </c>
      <c r="O7" s="214">
        <v>14580</v>
      </c>
    </row>
    <row r="8" spans="1:15" ht="16.5" customHeight="1">
      <c r="A8" s="184" t="s">
        <v>260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4"/>
    </row>
    <row r="9" spans="1:15" ht="16.5" customHeight="1">
      <c r="A9" s="216" t="s">
        <v>261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4"/>
    </row>
    <row r="10" spans="1:15" ht="16.5" customHeight="1">
      <c r="A10" s="216" t="s">
        <v>262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>
        <v>8500</v>
      </c>
      <c r="O10" s="214">
        <v>8500</v>
      </c>
    </row>
    <row r="11" spans="1:15" ht="16.5" customHeight="1">
      <c r="A11" s="216" t="s">
        <v>263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4"/>
    </row>
    <row r="12" spans="1:15" ht="16.5" customHeight="1">
      <c r="A12" s="216" t="s">
        <v>264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>
        <v>66000</v>
      </c>
      <c r="O12" s="214">
        <v>66000</v>
      </c>
    </row>
    <row r="13" spans="1:15" ht="16.5" customHeight="1">
      <c r="A13" s="216" t="s">
        <v>265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219"/>
    </row>
    <row r="14" spans="1:15" ht="16.5" customHeight="1">
      <c r="A14" s="220" t="s">
        <v>266</v>
      </c>
      <c r="B14" s="221">
        <v>0</v>
      </c>
      <c r="C14" s="221">
        <v>0</v>
      </c>
      <c r="D14" s="221">
        <v>0</v>
      </c>
      <c r="E14" s="221">
        <v>0</v>
      </c>
      <c r="F14" s="221" t="s">
        <v>9</v>
      </c>
      <c r="G14" s="221">
        <v>0</v>
      </c>
      <c r="H14" s="221">
        <v>0</v>
      </c>
      <c r="I14" s="221" t="s">
        <v>9</v>
      </c>
      <c r="J14" s="221">
        <v>0</v>
      </c>
      <c r="K14" s="221">
        <v>0</v>
      </c>
      <c r="L14" s="221">
        <v>0</v>
      </c>
      <c r="M14" s="221">
        <v>0</v>
      </c>
      <c r="N14" s="222">
        <f>SUM(N7:N13)</f>
        <v>89080</v>
      </c>
      <c r="O14" s="223">
        <f>SUM(O7:O13)</f>
        <v>89080</v>
      </c>
    </row>
    <row r="15" spans="1:15" ht="16.5" customHeight="1">
      <c r="A15" s="220" t="s">
        <v>267</v>
      </c>
      <c r="B15" s="221">
        <v>0</v>
      </c>
      <c r="C15" s="221">
        <v>0</v>
      </c>
      <c r="D15" s="221">
        <v>0</v>
      </c>
      <c r="E15" s="221">
        <v>0</v>
      </c>
      <c r="F15" s="221" t="s">
        <v>9</v>
      </c>
      <c r="G15" s="221">
        <v>0</v>
      </c>
      <c r="H15" s="221">
        <v>0</v>
      </c>
      <c r="I15" s="221" t="s">
        <v>9</v>
      </c>
      <c r="J15" s="221">
        <v>0</v>
      </c>
      <c r="K15" s="221">
        <v>0</v>
      </c>
      <c r="L15" s="221">
        <v>0</v>
      </c>
      <c r="M15" s="221">
        <v>0</v>
      </c>
      <c r="N15" s="221">
        <v>1081800</v>
      </c>
      <c r="O15" s="224">
        <v>1081800</v>
      </c>
    </row>
    <row r="16" spans="1:15" ht="16.5" customHeight="1">
      <c r="A16" s="225" t="s">
        <v>268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16.5" customHeight="1">
      <c r="A17" s="226" t="s">
        <v>269</v>
      </c>
      <c r="B17" s="214">
        <v>8568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f>B17</f>
        <v>8568</v>
      </c>
    </row>
    <row r="18" spans="1:15" ht="16.5" customHeight="1">
      <c r="A18" s="226" t="s">
        <v>332</v>
      </c>
      <c r="B18" s="215">
        <v>702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f>B18</f>
        <v>702</v>
      </c>
    </row>
    <row r="19" spans="1:15" ht="16.5" customHeight="1">
      <c r="A19" s="226" t="s">
        <v>270</v>
      </c>
      <c r="B19" s="215">
        <v>702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>
        <f>B19</f>
        <v>702</v>
      </c>
    </row>
    <row r="20" spans="1:15" ht="16.5" customHeight="1">
      <c r="A20" s="226" t="s">
        <v>271</v>
      </c>
      <c r="B20" s="215">
        <v>1440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f>B20</f>
        <v>1440</v>
      </c>
    </row>
    <row r="21" spans="1:15" ht="16.5" customHeight="1">
      <c r="A21" s="227" t="s">
        <v>272</v>
      </c>
      <c r="B21" s="215">
        <v>37836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5">
        <f>B21</f>
        <v>37836</v>
      </c>
    </row>
    <row r="22" spans="1:15" ht="16.5" customHeight="1">
      <c r="A22" s="228" t="s">
        <v>266</v>
      </c>
      <c r="B22" s="223">
        <f>SUM(B17:B21)</f>
        <v>49248</v>
      </c>
      <c r="C22" s="222" t="s">
        <v>9</v>
      </c>
      <c r="D22" s="222" t="s">
        <v>9</v>
      </c>
      <c r="E22" s="222" t="s">
        <v>9</v>
      </c>
      <c r="F22" s="222" t="s">
        <v>9</v>
      </c>
      <c r="G22" s="222" t="s">
        <v>9</v>
      </c>
      <c r="H22" s="222" t="s">
        <v>9</v>
      </c>
      <c r="I22" s="222" t="s">
        <v>9</v>
      </c>
      <c r="J22" s="223">
        <f>SUM(J17:J21)</f>
        <v>0</v>
      </c>
      <c r="K22" s="223">
        <f>SUM(K17:K21)</f>
        <v>0</v>
      </c>
      <c r="L22" s="223">
        <f>SUM(L17:L21)</f>
        <v>0</v>
      </c>
      <c r="M22" s="223">
        <f>SUM(M17:M21)</f>
        <v>0</v>
      </c>
      <c r="N22" s="222" t="s">
        <v>9</v>
      </c>
      <c r="O22" s="223">
        <f>SUM(O17:O21)</f>
        <v>49248</v>
      </c>
    </row>
    <row r="23" spans="1:15" ht="16.5" customHeight="1">
      <c r="A23" s="228" t="s">
        <v>267</v>
      </c>
      <c r="B23" s="224">
        <v>2874793</v>
      </c>
      <c r="C23" s="221" t="s">
        <v>9</v>
      </c>
      <c r="D23" s="221" t="s">
        <v>9</v>
      </c>
      <c r="E23" s="221" t="s">
        <v>9</v>
      </c>
      <c r="F23" s="221" t="s">
        <v>9</v>
      </c>
      <c r="G23" s="221" t="s">
        <v>9</v>
      </c>
      <c r="H23" s="221" t="s">
        <v>9</v>
      </c>
      <c r="I23" s="221" t="s">
        <v>9</v>
      </c>
      <c r="J23" s="224">
        <v>0</v>
      </c>
      <c r="K23" s="224">
        <v>0</v>
      </c>
      <c r="L23" s="224">
        <v>0</v>
      </c>
      <c r="M23" s="224">
        <v>0</v>
      </c>
      <c r="N23" s="221" t="s">
        <v>9</v>
      </c>
      <c r="O23" s="224">
        <v>2874793</v>
      </c>
    </row>
    <row r="24" spans="1:15" ht="16.5" customHeight="1">
      <c r="A24" s="225" t="s">
        <v>273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ht="16.5" customHeight="1">
      <c r="A25" s="184" t="s">
        <v>274</v>
      </c>
      <c r="B25" s="215">
        <v>130873</v>
      </c>
      <c r="C25" s="215">
        <v>75946</v>
      </c>
      <c r="D25" s="215"/>
      <c r="E25" s="215"/>
      <c r="F25" s="215"/>
      <c r="G25" s="215"/>
      <c r="H25" s="215">
        <v>24350</v>
      </c>
      <c r="I25" s="215"/>
      <c r="J25" s="215"/>
      <c r="K25" s="215"/>
      <c r="L25" s="215"/>
      <c r="M25" s="215"/>
      <c r="N25" s="215"/>
      <c r="O25" s="215">
        <f>SUM(B25:N25)</f>
        <v>231169</v>
      </c>
    </row>
    <row r="26" spans="1:15" ht="16.5" customHeight="1">
      <c r="A26" s="216" t="s">
        <v>275</v>
      </c>
      <c r="B26" s="217">
        <v>42502</v>
      </c>
      <c r="C26" s="217">
        <v>9130</v>
      </c>
      <c r="D26" s="217"/>
      <c r="E26" s="217"/>
      <c r="F26" s="217"/>
      <c r="G26" s="217"/>
      <c r="H26" s="217">
        <v>2750</v>
      </c>
      <c r="I26" s="217"/>
      <c r="J26" s="217"/>
      <c r="K26" s="217"/>
      <c r="L26" s="217"/>
      <c r="M26" s="217"/>
      <c r="N26" s="217"/>
      <c r="O26" s="215">
        <f aca="true" t="shared" si="0" ref="O26:O32">SUM(B26:N26)</f>
        <v>54382</v>
      </c>
    </row>
    <row r="27" spans="1:15" ht="16.5" customHeight="1">
      <c r="A27" s="216" t="s">
        <v>276</v>
      </c>
      <c r="B27" s="217">
        <v>3500</v>
      </c>
      <c r="C27" s="217"/>
      <c r="D27" s="217"/>
      <c r="E27" s="217"/>
      <c r="F27" s="217"/>
      <c r="G27" s="217"/>
      <c r="H27" s="217" t="s">
        <v>9</v>
      </c>
      <c r="I27" s="217"/>
      <c r="J27" s="217"/>
      <c r="K27" s="217"/>
      <c r="L27" s="217"/>
      <c r="M27" s="217"/>
      <c r="N27" s="217"/>
      <c r="O27" s="215">
        <f t="shared" si="0"/>
        <v>3500</v>
      </c>
    </row>
    <row r="28" spans="1:15" ht="16.5" customHeight="1">
      <c r="A28" s="216" t="s">
        <v>277</v>
      </c>
      <c r="B28" s="218"/>
      <c r="C28" s="217">
        <v>8450</v>
      </c>
      <c r="D28" s="217"/>
      <c r="E28" s="217"/>
      <c r="F28" s="217"/>
      <c r="G28" s="217"/>
      <c r="H28" s="217">
        <v>9520</v>
      </c>
      <c r="I28" s="217"/>
      <c r="J28" s="217"/>
      <c r="K28" s="217"/>
      <c r="L28" s="217"/>
      <c r="M28" s="217"/>
      <c r="N28" s="217"/>
      <c r="O28" s="215">
        <f t="shared" si="0"/>
        <v>17970</v>
      </c>
    </row>
    <row r="29" spans="1:17" ht="16.5" customHeight="1">
      <c r="A29" s="216" t="s">
        <v>278</v>
      </c>
      <c r="B29" s="218"/>
      <c r="C29" s="217">
        <v>3000</v>
      </c>
      <c r="D29" s="217"/>
      <c r="E29" s="217"/>
      <c r="F29" s="217"/>
      <c r="G29" s="217"/>
      <c r="H29" s="217">
        <v>1500</v>
      </c>
      <c r="I29" s="217"/>
      <c r="J29" s="217"/>
      <c r="K29" s="217"/>
      <c r="L29" s="217"/>
      <c r="M29" s="217"/>
      <c r="N29" s="217"/>
      <c r="O29" s="215">
        <f t="shared" si="0"/>
        <v>4500</v>
      </c>
      <c r="Q29" s="229"/>
    </row>
    <row r="30" spans="1:17" ht="16.5" customHeight="1">
      <c r="A30" s="216" t="s">
        <v>279</v>
      </c>
      <c r="B30" s="217">
        <v>32420</v>
      </c>
      <c r="C30" s="217">
        <v>7800</v>
      </c>
      <c r="D30" s="217"/>
      <c r="E30" s="217"/>
      <c r="F30" s="217"/>
      <c r="G30" s="217"/>
      <c r="H30" s="217">
        <v>5340</v>
      </c>
      <c r="I30" s="217"/>
      <c r="J30" s="217"/>
      <c r="K30" s="217"/>
      <c r="L30" s="217"/>
      <c r="M30" s="217"/>
      <c r="N30" s="217"/>
      <c r="O30" s="215">
        <f t="shared" si="0"/>
        <v>45560</v>
      </c>
      <c r="Q30" s="229"/>
    </row>
    <row r="31" spans="1:17" ht="16.5" customHeight="1">
      <c r="A31" s="216" t="s">
        <v>280</v>
      </c>
      <c r="B31" s="217">
        <v>23230</v>
      </c>
      <c r="C31" s="217">
        <v>1500</v>
      </c>
      <c r="D31" s="217"/>
      <c r="E31" s="217"/>
      <c r="F31" s="217"/>
      <c r="G31" s="217"/>
      <c r="H31" s="217">
        <v>3660</v>
      </c>
      <c r="I31" s="217"/>
      <c r="J31" s="217"/>
      <c r="K31" s="217"/>
      <c r="L31" s="217"/>
      <c r="M31" s="217"/>
      <c r="N31" s="217"/>
      <c r="O31" s="217">
        <f t="shared" si="0"/>
        <v>28390</v>
      </c>
      <c r="Q31" s="229"/>
    </row>
    <row r="32" spans="1:15" ht="16.5" customHeight="1">
      <c r="A32" s="228" t="s">
        <v>266</v>
      </c>
      <c r="B32" s="223">
        <f>SUM(B25:B31)</f>
        <v>232525</v>
      </c>
      <c r="C32" s="222">
        <f>SUM(C25:C31)</f>
        <v>105826</v>
      </c>
      <c r="D32" s="222" t="s">
        <v>9</v>
      </c>
      <c r="E32" s="222" t="s">
        <v>9</v>
      </c>
      <c r="F32" s="222" t="s">
        <v>9</v>
      </c>
      <c r="G32" s="222" t="s">
        <v>9</v>
      </c>
      <c r="H32" s="222">
        <f>SUM(H25:H31)</f>
        <v>47120</v>
      </c>
      <c r="I32" s="222" t="s">
        <v>9</v>
      </c>
      <c r="J32" s="222" t="s">
        <v>9</v>
      </c>
      <c r="K32" s="222" t="s">
        <v>9</v>
      </c>
      <c r="L32" s="222" t="s">
        <v>9</v>
      </c>
      <c r="M32" s="222" t="s">
        <v>9</v>
      </c>
      <c r="N32" s="222" t="s">
        <v>9</v>
      </c>
      <c r="O32" s="223">
        <f t="shared" si="0"/>
        <v>385471</v>
      </c>
    </row>
    <row r="33" spans="1:15" ht="16.5" customHeight="1">
      <c r="A33" s="228" t="s">
        <v>267</v>
      </c>
      <c r="B33" s="224">
        <v>2299579.12</v>
      </c>
      <c r="C33" s="221">
        <v>960279</v>
      </c>
      <c r="D33" s="221" t="s">
        <v>9</v>
      </c>
      <c r="E33" s="221" t="s">
        <v>9</v>
      </c>
      <c r="F33" s="221" t="s">
        <v>9</v>
      </c>
      <c r="G33" s="221" t="s">
        <v>9</v>
      </c>
      <c r="H33" s="221">
        <v>747500</v>
      </c>
      <c r="I33" s="221" t="s">
        <v>9</v>
      </c>
      <c r="J33" s="221" t="s">
        <v>9</v>
      </c>
      <c r="K33" s="221" t="s">
        <v>9</v>
      </c>
      <c r="L33" s="221" t="s">
        <v>9</v>
      </c>
      <c r="M33" s="221" t="s">
        <v>9</v>
      </c>
      <c r="N33" s="221" t="s">
        <v>9</v>
      </c>
      <c r="O33" s="224">
        <f>SUM(B33:N33)</f>
        <v>4007358.12</v>
      </c>
    </row>
    <row r="34" spans="1:15" ht="16.5" customHeight="1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</row>
    <row r="35" spans="1:15" ht="16.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1:15" ht="16.5" customHeight="1">
      <c r="A36" s="234" t="s">
        <v>367</v>
      </c>
      <c r="B36" s="529" t="s">
        <v>236</v>
      </c>
      <c r="C36" s="529"/>
      <c r="D36" s="235" t="s">
        <v>237</v>
      </c>
      <c r="E36" s="235" t="s">
        <v>238</v>
      </c>
      <c r="F36" s="235" t="s">
        <v>239</v>
      </c>
      <c r="G36" s="235" t="s">
        <v>240</v>
      </c>
      <c r="H36" s="527" t="s">
        <v>241</v>
      </c>
      <c r="I36" s="528"/>
      <c r="J36" s="235" t="s">
        <v>242</v>
      </c>
      <c r="K36" s="529" t="s">
        <v>243</v>
      </c>
      <c r="L36" s="529"/>
      <c r="M36" s="235" t="s">
        <v>244</v>
      </c>
      <c r="N36" s="235" t="s">
        <v>245</v>
      </c>
      <c r="O36" s="530" t="s">
        <v>35</v>
      </c>
    </row>
    <row r="37" spans="1:15" ht="16.5" customHeight="1">
      <c r="A37" s="207" t="s">
        <v>368</v>
      </c>
      <c r="B37" s="208" t="s">
        <v>246</v>
      </c>
      <c r="C37" s="208" t="s">
        <v>247</v>
      </c>
      <c r="D37" s="208" t="s">
        <v>248</v>
      </c>
      <c r="E37" s="208" t="s">
        <v>249</v>
      </c>
      <c r="F37" s="208" t="s">
        <v>250</v>
      </c>
      <c r="G37" s="208" t="s">
        <v>251</v>
      </c>
      <c r="H37" s="208" t="s">
        <v>252</v>
      </c>
      <c r="I37" s="208" t="s">
        <v>330</v>
      </c>
      <c r="J37" s="208" t="s">
        <v>253</v>
      </c>
      <c r="K37" s="208" t="s">
        <v>254</v>
      </c>
      <c r="L37" s="208" t="s">
        <v>255</v>
      </c>
      <c r="M37" s="208" t="s">
        <v>256</v>
      </c>
      <c r="N37" s="208" t="s">
        <v>257</v>
      </c>
      <c r="O37" s="530"/>
    </row>
    <row r="38" spans="1:15" ht="16.5" customHeight="1">
      <c r="A38" s="225" t="s">
        <v>281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O38" s="236"/>
    </row>
    <row r="39" spans="1:15" ht="16.5" customHeight="1">
      <c r="A39" s="237" t="s">
        <v>317</v>
      </c>
      <c r="B39" s="215">
        <v>875000</v>
      </c>
      <c r="C39" s="215"/>
      <c r="D39" s="215"/>
      <c r="E39" s="215"/>
      <c r="F39" s="215"/>
      <c r="G39" s="215"/>
      <c r="H39" s="215">
        <v>7200</v>
      </c>
      <c r="I39" s="215"/>
      <c r="J39" s="215"/>
      <c r="K39" s="215"/>
      <c r="L39" s="215"/>
      <c r="M39" s="215"/>
      <c r="N39" s="214"/>
      <c r="O39" s="215">
        <f>SUM(B39:N39)</f>
        <v>882200</v>
      </c>
    </row>
    <row r="40" spans="1:15" ht="16.5" customHeight="1">
      <c r="A40" s="184" t="s">
        <v>282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6.5" customHeight="1">
      <c r="A41" s="184" t="s">
        <v>283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6.5" customHeight="1">
      <c r="A42" s="184" t="s">
        <v>284</v>
      </c>
      <c r="B42" s="215">
        <v>13100</v>
      </c>
      <c r="C42" s="215">
        <v>8500</v>
      </c>
      <c r="D42" s="215"/>
      <c r="E42" s="215"/>
      <c r="F42" s="215"/>
      <c r="G42" s="238"/>
      <c r="H42" s="215">
        <v>4000</v>
      </c>
      <c r="I42" s="215"/>
      <c r="J42" s="215"/>
      <c r="K42" s="215"/>
      <c r="L42" s="215"/>
      <c r="M42" s="215"/>
      <c r="N42" s="215"/>
      <c r="O42" s="215">
        <f>SUM(B42:N42)</f>
        <v>25600</v>
      </c>
    </row>
    <row r="43" spans="1:15" ht="16.5" customHeight="1">
      <c r="A43" s="184" t="s">
        <v>285</v>
      </c>
      <c r="B43" s="215"/>
      <c r="C43" s="215"/>
      <c r="D43" s="215"/>
      <c r="E43" s="215"/>
      <c r="F43" s="215"/>
      <c r="G43" s="238"/>
      <c r="H43" s="215"/>
      <c r="I43" s="215"/>
      <c r="J43" s="215"/>
      <c r="K43" s="215"/>
      <c r="L43" s="215"/>
      <c r="M43" s="215"/>
      <c r="N43" s="215"/>
      <c r="O43" s="215">
        <f>SUM(B43:N43)</f>
        <v>0</v>
      </c>
    </row>
    <row r="44" spans="1:15" ht="16.5" customHeight="1">
      <c r="A44" s="184" t="s">
        <v>286</v>
      </c>
      <c r="B44" s="215">
        <v>32820</v>
      </c>
      <c r="C44" s="215">
        <v>1025</v>
      </c>
      <c r="D44" s="215"/>
      <c r="E44" s="215"/>
      <c r="F44" s="215"/>
      <c r="G44" s="238"/>
      <c r="H44" s="215"/>
      <c r="I44" s="215"/>
      <c r="J44" s="215"/>
      <c r="K44" s="215"/>
      <c r="L44" s="215"/>
      <c r="M44" s="215"/>
      <c r="N44" s="215"/>
      <c r="O44" s="215">
        <f>SUM(B44:N44)</f>
        <v>33845</v>
      </c>
    </row>
    <row r="45" spans="1:15" ht="16.5" customHeight="1">
      <c r="A45" s="228" t="s">
        <v>266</v>
      </c>
      <c r="B45" s="223">
        <f>SUM(B39:B44)</f>
        <v>920920</v>
      </c>
      <c r="C45" s="223">
        <f>SUM(C42:C44)</f>
        <v>9525</v>
      </c>
      <c r="D45" s="222"/>
      <c r="E45" s="222"/>
      <c r="F45" s="222"/>
      <c r="G45" s="222"/>
      <c r="H45" s="223">
        <f>SUM(H39:H44)</f>
        <v>11200</v>
      </c>
      <c r="I45" s="222"/>
      <c r="J45" s="222"/>
      <c r="K45" s="222"/>
      <c r="L45" s="222"/>
      <c r="M45" s="222"/>
      <c r="N45" s="222"/>
      <c r="O45" s="223">
        <f>SUM(B45:N45)</f>
        <v>941645</v>
      </c>
    </row>
    <row r="46" spans="1:15" ht="16.5" customHeight="1">
      <c r="A46" s="228" t="s">
        <v>267</v>
      </c>
      <c r="B46" s="224">
        <v>1140565</v>
      </c>
      <c r="C46" s="224">
        <v>126418</v>
      </c>
      <c r="D46" s="221"/>
      <c r="E46" s="221"/>
      <c r="F46" s="221"/>
      <c r="G46" s="221"/>
      <c r="H46" s="224">
        <v>137017</v>
      </c>
      <c r="I46" s="221"/>
      <c r="J46" s="221"/>
      <c r="K46" s="221"/>
      <c r="L46" s="221"/>
      <c r="M46" s="221"/>
      <c r="N46" s="221"/>
      <c r="O46" s="224">
        <f>SUM(B46:N46)</f>
        <v>1404000</v>
      </c>
    </row>
    <row r="47" spans="1:15" ht="16.5" customHeight="1">
      <c r="A47" s="225" t="s">
        <v>287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ht="16.5" customHeight="1">
      <c r="A48" s="184" t="s">
        <v>288</v>
      </c>
      <c r="B48" s="215">
        <v>22092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>
        <f aca="true" t="shared" si="1" ref="O48:O53">SUM(B48:N48)</f>
        <v>22092</v>
      </c>
    </row>
    <row r="49" spans="1:15" ht="16.5" customHeight="1">
      <c r="A49" s="184" t="s">
        <v>318</v>
      </c>
      <c r="B49" s="215">
        <v>6900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>
        <v>30652</v>
      </c>
      <c r="M49" s="215"/>
      <c r="N49" s="215"/>
      <c r="O49" s="215">
        <f t="shared" si="1"/>
        <v>37552</v>
      </c>
    </row>
    <row r="50" spans="1:15" ht="16.5" customHeight="1">
      <c r="A50" s="184" t="s">
        <v>319</v>
      </c>
      <c r="B50" s="215">
        <v>431251.45</v>
      </c>
      <c r="C50" s="215"/>
      <c r="D50" s="215">
        <v>9000</v>
      </c>
      <c r="E50" s="215"/>
      <c r="F50" s="215"/>
      <c r="G50" s="215"/>
      <c r="H50" s="215"/>
      <c r="I50" s="215"/>
      <c r="J50" s="215"/>
      <c r="K50" s="215">
        <v>129372.6</v>
      </c>
      <c r="L50" s="215"/>
      <c r="M50" s="215"/>
      <c r="N50" s="215"/>
      <c r="O50" s="477">
        <f t="shared" si="1"/>
        <v>569624.05</v>
      </c>
    </row>
    <row r="51" spans="1:15" ht="16.5" customHeight="1">
      <c r="A51" s="216" t="s">
        <v>289</v>
      </c>
      <c r="B51" s="217">
        <v>9800</v>
      </c>
      <c r="C51" s="217">
        <v>1800</v>
      </c>
      <c r="D51" s="217"/>
      <c r="E51" s="217"/>
      <c r="F51" s="217"/>
      <c r="H51" s="217">
        <v>1000</v>
      </c>
      <c r="I51" s="217"/>
      <c r="J51" s="217"/>
      <c r="K51" s="217"/>
      <c r="L51" s="217"/>
      <c r="M51" s="217"/>
      <c r="O51" s="215">
        <f t="shared" si="1"/>
        <v>12600</v>
      </c>
    </row>
    <row r="52" spans="1:15" ht="16.5" customHeight="1">
      <c r="A52" s="228" t="s">
        <v>266</v>
      </c>
      <c r="B52" s="223">
        <f>SUM(B48:B51)</f>
        <v>470043.45</v>
      </c>
      <c r="C52" s="222">
        <f>SUM(C48:C51)</f>
        <v>1800</v>
      </c>
      <c r="D52" s="222">
        <f>SUM(D48:D51)</f>
        <v>9000</v>
      </c>
      <c r="E52" s="222" t="s">
        <v>9</v>
      </c>
      <c r="F52" s="222" t="s">
        <v>9</v>
      </c>
      <c r="G52" s="239" t="s">
        <v>9</v>
      </c>
      <c r="H52" s="222">
        <v>1000</v>
      </c>
      <c r="I52" s="222" t="s">
        <v>9</v>
      </c>
      <c r="J52" s="222" t="s">
        <v>9</v>
      </c>
      <c r="K52" s="222">
        <f>SUM(K48:K51)</f>
        <v>129372.6</v>
      </c>
      <c r="L52" s="222">
        <f>SUM(L48:L51)</f>
        <v>30652</v>
      </c>
      <c r="M52" s="222" t="s">
        <v>9</v>
      </c>
      <c r="N52" s="222" t="s">
        <v>9</v>
      </c>
      <c r="O52" s="223">
        <f t="shared" si="1"/>
        <v>641868.05</v>
      </c>
    </row>
    <row r="53" spans="1:15" ht="16.5" customHeight="1">
      <c r="A53" s="228" t="s">
        <v>267</v>
      </c>
      <c r="B53" s="224">
        <v>753166.5</v>
      </c>
      <c r="C53" s="224">
        <v>56732</v>
      </c>
      <c r="D53" s="221">
        <v>25800</v>
      </c>
      <c r="E53" s="224">
        <v>312739</v>
      </c>
      <c r="F53" s="221">
        <v>42000</v>
      </c>
      <c r="G53" s="240" t="s">
        <v>9</v>
      </c>
      <c r="H53" s="221">
        <v>127448.3</v>
      </c>
      <c r="I53" s="221" t="s">
        <v>9</v>
      </c>
      <c r="J53" s="221">
        <v>39400</v>
      </c>
      <c r="K53" s="221">
        <v>409816.6</v>
      </c>
      <c r="L53" s="221">
        <v>269207</v>
      </c>
      <c r="M53" s="221" t="s">
        <v>9</v>
      </c>
      <c r="N53" s="221" t="s">
        <v>9</v>
      </c>
      <c r="O53" s="224">
        <f t="shared" si="1"/>
        <v>2036309.4</v>
      </c>
    </row>
    <row r="54" spans="1:15" ht="16.5" customHeight="1">
      <c r="A54" s="209" t="s">
        <v>290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</row>
    <row r="55" spans="1:15" ht="16.5" customHeight="1">
      <c r="A55" s="184" t="s">
        <v>291</v>
      </c>
      <c r="B55" s="238">
        <v>10581</v>
      </c>
      <c r="C55" s="238">
        <v>15673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15">
        <f>SUM(B55:N55)</f>
        <v>26254</v>
      </c>
    </row>
    <row r="56" spans="1:15" ht="16.5" customHeight="1">
      <c r="A56" s="226" t="s">
        <v>292</v>
      </c>
      <c r="B56" s="238">
        <v>3396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15">
        <f>SUM(B56:N56)</f>
        <v>3396</v>
      </c>
    </row>
    <row r="57" spans="1:15" ht="16.5" customHeight="1">
      <c r="A57" s="226" t="s">
        <v>293</v>
      </c>
      <c r="B57" s="238"/>
      <c r="C57" s="238"/>
      <c r="D57" s="238"/>
      <c r="E57" s="238">
        <v>521666.46</v>
      </c>
      <c r="F57" s="238"/>
      <c r="G57" s="238"/>
      <c r="H57" s="238"/>
      <c r="I57" s="238"/>
      <c r="J57" s="238"/>
      <c r="K57" s="238"/>
      <c r="L57" s="238"/>
      <c r="M57" s="238"/>
      <c r="N57" s="238"/>
      <c r="O57" s="215">
        <f aca="true" t="shared" si="2" ref="O57:O66">SUM(B57:N57)</f>
        <v>521666.46</v>
      </c>
    </row>
    <row r="58" spans="1:15" ht="16.5" customHeight="1">
      <c r="A58" s="226" t="s">
        <v>294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15">
        <f t="shared" si="2"/>
        <v>0</v>
      </c>
    </row>
    <row r="59" spans="1:15" ht="16.5" customHeight="1">
      <c r="A59" s="226" t="s">
        <v>295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15">
        <f t="shared" si="2"/>
        <v>0</v>
      </c>
    </row>
    <row r="60" spans="1:15" ht="16.5" customHeight="1">
      <c r="A60" s="184" t="s">
        <v>296</v>
      </c>
      <c r="B60" s="215"/>
      <c r="C60" s="215"/>
      <c r="D60" s="215"/>
      <c r="E60" s="215"/>
      <c r="F60" s="215"/>
      <c r="H60" s="215">
        <v>155922</v>
      </c>
      <c r="I60" s="215"/>
      <c r="J60" s="215"/>
      <c r="K60" s="215"/>
      <c r="L60" s="215"/>
      <c r="M60" s="215"/>
      <c r="N60" s="215"/>
      <c r="O60" s="215">
        <f t="shared" si="2"/>
        <v>155922</v>
      </c>
    </row>
    <row r="61" spans="1:15" ht="16.5" customHeight="1">
      <c r="A61" s="184" t="s">
        <v>334</v>
      </c>
      <c r="B61" s="215"/>
      <c r="C61" s="215"/>
      <c r="D61" s="215"/>
      <c r="E61" s="215"/>
      <c r="F61" s="215"/>
      <c r="G61" s="243"/>
      <c r="H61" s="215"/>
      <c r="I61" s="215"/>
      <c r="J61" s="215"/>
      <c r="K61" s="215"/>
      <c r="L61" s="215"/>
      <c r="M61" s="215"/>
      <c r="N61" s="215"/>
      <c r="O61" s="215">
        <f t="shared" si="2"/>
        <v>0</v>
      </c>
    </row>
    <row r="62" spans="1:15" ht="16.5" customHeight="1">
      <c r="A62" s="184" t="s">
        <v>297</v>
      </c>
      <c r="B62" s="215"/>
      <c r="C62" s="215"/>
      <c r="D62" s="215"/>
      <c r="E62" s="215"/>
      <c r="F62" s="215"/>
      <c r="G62" s="243"/>
      <c r="H62" s="215"/>
      <c r="I62" s="215"/>
      <c r="J62" s="215"/>
      <c r="K62" s="215"/>
      <c r="L62" s="215"/>
      <c r="M62" s="215"/>
      <c r="N62" s="215"/>
      <c r="O62" s="215">
        <f t="shared" si="2"/>
        <v>0</v>
      </c>
    </row>
    <row r="63" spans="1:15" ht="16.5" customHeight="1">
      <c r="A63" s="184" t="s">
        <v>298</v>
      </c>
      <c r="B63" s="215"/>
      <c r="C63" s="215"/>
      <c r="D63" s="215"/>
      <c r="E63" s="215"/>
      <c r="F63" s="215"/>
      <c r="G63" s="243"/>
      <c r="H63" s="215"/>
      <c r="I63" s="215"/>
      <c r="J63" s="215"/>
      <c r="K63" s="215"/>
      <c r="L63" s="215"/>
      <c r="M63" s="215"/>
      <c r="N63" s="215"/>
      <c r="O63" s="215">
        <f t="shared" si="2"/>
        <v>0</v>
      </c>
    </row>
    <row r="64" spans="1:15" ht="16.5" customHeight="1">
      <c r="A64" s="184" t="s">
        <v>299</v>
      </c>
      <c r="B64" s="215"/>
      <c r="C64" s="215"/>
      <c r="D64" s="215"/>
      <c r="E64" s="215"/>
      <c r="F64" s="215"/>
      <c r="G64" s="243"/>
      <c r="H64" s="215"/>
      <c r="I64" s="215"/>
      <c r="J64" s="215"/>
      <c r="K64" s="215"/>
      <c r="L64" s="215"/>
      <c r="M64" s="215"/>
      <c r="N64" s="215"/>
      <c r="O64" s="215">
        <f t="shared" si="2"/>
        <v>0</v>
      </c>
    </row>
    <row r="65" spans="1:15" ht="16.5" customHeight="1">
      <c r="A65" s="184" t="s">
        <v>300</v>
      </c>
      <c r="B65" s="215">
        <v>5400</v>
      </c>
      <c r="C65" s="215">
        <v>4800</v>
      </c>
      <c r="D65" s="215"/>
      <c r="E65" s="215"/>
      <c r="F65" s="215"/>
      <c r="H65" s="215"/>
      <c r="I65" s="215"/>
      <c r="J65" s="215"/>
      <c r="K65" s="215"/>
      <c r="L65" s="215"/>
      <c r="M65" s="215"/>
      <c r="N65" s="215"/>
      <c r="O65" s="217">
        <f t="shared" si="2"/>
        <v>10200</v>
      </c>
    </row>
    <row r="66" spans="1:15" ht="16.5" customHeight="1">
      <c r="A66" s="228" t="s">
        <v>266</v>
      </c>
      <c r="B66" s="222">
        <f>SUM(B55:B65)</f>
        <v>19377</v>
      </c>
      <c r="C66" s="222">
        <f>SUM(C55:C65)</f>
        <v>20473</v>
      </c>
      <c r="D66" s="222" t="s">
        <v>9</v>
      </c>
      <c r="E66" s="222">
        <v>521666.46</v>
      </c>
      <c r="F66" s="222" t="s">
        <v>9</v>
      </c>
      <c r="G66" s="244" t="s">
        <v>9</v>
      </c>
      <c r="H66" s="222">
        <f>SUM(H55:H65)</f>
        <v>155922</v>
      </c>
      <c r="I66" s="222" t="s">
        <v>9</v>
      </c>
      <c r="J66" s="222" t="s">
        <v>9</v>
      </c>
      <c r="K66" s="222" t="s">
        <v>9</v>
      </c>
      <c r="L66" s="222" t="s">
        <v>9</v>
      </c>
      <c r="M66" s="222" t="s">
        <v>9</v>
      </c>
      <c r="N66" s="222" t="s">
        <v>9</v>
      </c>
      <c r="O66" s="223">
        <f t="shared" si="2"/>
        <v>717438.46</v>
      </c>
    </row>
    <row r="67" spans="1:15" ht="16.5" customHeight="1">
      <c r="A67" s="228" t="s">
        <v>267</v>
      </c>
      <c r="B67" s="224">
        <v>182009</v>
      </c>
      <c r="C67" s="221">
        <v>38430</v>
      </c>
      <c r="D67" s="221" t="s">
        <v>9</v>
      </c>
      <c r="E67" s="221">
        <v>1076667.74</v>
      </c>
      <c r="F67" s="221" t="s">
        <v>9</v>
      </c>
      <c r="G67" s="244" t="s">
        <v>9</v>
      </c>
      <c r="H67" s="221">
        <v>329014</v>
      </c>
      <c r="I67" s="221" t="s">
        <v>9</v>
      </c>
      <c r="J67" s="221" t="s">
        <v>9</v>
      </c>
      <c r="K67" s="221" t="s">
        <v>9</v>
      </c>
      <c r="L67" s="221" t="s">
        <v>9</v>
      </c>
      <c r="M67" s="221" t="s">
        <v>9</v>
      </c>
      <c r="N67" s="221" t="s">
        <v>9</v>
      </c>
      <c r="O67" s="224">
        <f>SUM(B67:N67)</f>
        <v>1626120.74</v>
      </c>
    </row>
    <row r="68" spans="1:15" ht="16.5" customHeight="1">
      <c r="A68" s="230"/>
      <c r="B68" s="231"/>
      <c r="C68" s="231"/>
      <c r="D68" s="245"/>
      <c r="E68" s="245"/>
      <c r="F68" s="245"/>
      <c r="G68" s="245"/>
      <c r="H68" s="231"/>
      <c r="I68" s="231"/>
      <c r="J68" s="245"/>
      <c r="K68" s="245"/>
      <c r="L68" s="245"/>
      <c r="M68" s="245"/>
      <c r="N68" s="245"/>
      <c r="O68" s="231"/>
    </row>
    <row r="69" spans="1:15" ht="16.5" customHeight="1">
      <c r="A69" s="246" t="s">
        <v>367</v>
      </c>
      <c r="B69" s="531" t="s">
        <v>236</v>
      </c>
      <c r="C69" s="531"/>
      <c r="D69" s="247" t="s">
        <v>237</v>
      </c>
      <c r="E69" s="247" t="s">
        <v>238</v>
      </c>
      <c r="F69" s="247" t="s">
        <v>239</v>
      </c>
      <c r="G69" s="247" t="s">
        <v>240</v>
      </c>
      <c r="H69" s="531" t="s">
        <v>241</v>
      </c>
      <c r="I69" s="531"/>
      <c r="J69" s="247" t="s">
        <v>242</v>
      </c>
      <c r="K69" s="531" t="s">
        <v>243</v>
      </c>
      <c r="L69" s="531"/>
      <c r="M69" s="247" t="s">
        <v>244</v>
      </c>
      <c r="N69" s="247" t="s">
        <v>245</v>
      </c>
      <c r="O69" s="532" t="s">
        <v>35</v>
      </c>
    </row>
    <row r="70" spans="1:15" ht="16.5" customHeight="1">
      <c r="A70" s="248" t="s">
        <v>368</v>
      </c>
      <c r="B70" s="249" t="s">
        <v>246</v>
      </c>
      <c r="C70" s="249" t="s">
        <v>247</v>
      </c>
      <c r="D70" s="249" t="s">
        <v>248</v>
      </c>
      <c r="E70" s="249" t="s">
        <v>249</v>
      </c>
      <c r="F70" s="249" t="s">
        <v>250</v>
      </c>
      <c r="G70" s="249" t="s">
        <v>251</v>
      </c>
      <c r="H70" s="249" t="s">
        <v>252</v>
      </c>
      <c r="I70" s="249" t="s">
        <v>330</v>
      </c>
      <c r="J70" s="249" t="s">
        <v>253</v>
      </c>
      <c r="K70" s="249" t="s">
        <v>254</v>
      </c>
      <c r="L70" s="249" t="s">
        <v>255</v>
      </c>
      <c r="M70" s="249" t="s">
        <v>256</v>
      </c>
      <c r="N70" s="249" t="s">
        <v>257</v>
      </c>
      <c r="O70" s="532"/>
    </row>
    <row r="71" spans="1:15" ht="16.5" customHeight="1">
      <c r="A71" s="250" t="s">
        <v>301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/>
    </row>
    <row r="72" spans="1:16" ht="16.5" customHeight="1">
      <c r="A72" s="253" t="s">
        <v>302</v>
      </c>
      <c r="B72" s="254">
        <v>79015.4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>
        <f>SUM(B72:N72)</f>
        <v>79015.4</v>
      </c>
      <c r="P72" s="264">
        <f>SUM(B72:O72)</f>
        <v>158030.8</v>
      </c>
    </row>
    <row r="73" spans="1:15" ht="16.5" customHeight="1">
      <c r="A73" s="253" t="s">
        <v>303</v>
      </c>
      <c r="B73" s="254">
        <v>462.24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>
        <f>SUM(B73:N73)</f>
        <v>462.24</v>
      </c>
    </row>
    <row r="74" spans="1:15" ht="16.5" customHeight="1">
      <c r="A74" s="253" t="s">
        <v>304</v>
      </c>
      <c r="B74" s="255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</row>
    <row r="75" spans="1:15" ht="16.5" customHeight="1">
      <c r="A75" s="256" t="s">
        <v>305</v>
      </c>
      <c r="B75" s="257">
        <v>14124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4">
        <f>SUM(B75:N75)</f>
        <v>14124</v>
      </c>
    </row>
    <row r="76" spans="1:15" ht="16.5" customHeight="1">
      <c r="A76" s="258" t="s">
        <v>266</v>
      </c>
      <c r="B76" s="259">
        <f>SUM(B72:B75)</f>
        <v>93601.64</v>
      </c>
      <c r="C76" s="260" t="s">
        <v>9</v>
      </c>
      <c r="D76" s="260" t="s">
        <v>9</v>
      </c>
      <c r="E76" s="260" t="s">
        <v>9</v>
      </c>
      <c r="F76" s="260" t="s">
        <v>9</v>
      </c>
      <c r="G76" s="260" t="s">
        <v>9</v>
      </c>
      <c r="H76" s="260" t="s">
        <v>9</v>
      </c>
      <c r="I76" s="260" t="s">
        <v>9</v>
      </c>
      <c r="J76" s="260" t="s">
        <v>9</v>
      </c>
      <c r="K76" s="260" t="s">
        <v>9</v>
      </c>
      <c r="L76" s="260" t="s">
        <v>9</v>
      </c>
      <c r="M76" s="260" t="s">
        <v>9</v>
      </c>
      <c r="N76" s="260" t="s">
        <v>9</v>
      </c>
      <c r="O76" s="260">
        <f>SUM(O72:O75)</f>
        <v>93601.64</v>
      </c>
    </row>
    <row r="77" spans="1:15" ht="16.5" customHeight="1">
      <c r="A77" s="258" t="s">
        <v>267</v>
      </c>
      <c r="B77" s="261">
        <v>439060.73</v>
      </c>
      <c r="C77" s="261">
        <v>3645</v>
      </c>
      <c r="D77" s="262" t="s">
        <v>9</v>
      </c>
      <c r="E77" s="262" t="s">
        <v>9</v>
      </c>
      <c r="F77" s="262" t="s">
        <v>9</v>
      </c>
      <c r="G77" s="262" t="s">
        <v>9</v>
      </c>
      <c r="H77" s="262" t="s">
        <v>9</v>
      </c>
      <c r="I77" s="262" t="s">
        <v>9</v>
      </c>
      <c r="J77" s="262" t="s">
        <v>9</v>
      </c>
      <c r="K77" s="262" t="s">
        <v>9</v>
      </c>
      <c r="L77" s="262" t="s">
        <v>9</v>
      </c>
      <c r="M77" s="262" t="s">
        <v>9</v>
      </c>
      <c r="N77" s="262" t="s">
        <v>9</v>
      </c>
      <c r="O77" s="261">
        <f>SUM(B77:N77)</f>
        <v>442705.73</v>
      </c>
    </row>
    <row r="78" spans="1:15" ht="16.5" customHeight="1">
      <c r="A78" s="263" t="s">
        <v>306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</row>
    <row r="79" spans="1:15" ht="16.5" customHeight="1">
      <c r="A79" s="253" t="s">
        <v>320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</row>
    <row r="80" spans="1:15" ht="16.5" customHeight="1">
      <c r="A80" s="253" t="s">
        <v>307</v>
      </c>
      <c r="B80" s="254"/>
      <c r="C80" s="254"/>
      <c r="D80" s="254"/>
      <c r="E80" s="254">
        <v>438100</v>
      </c>
      <c r="F80" s="254"/>
      <c r="G80" s="254"/>
      <c r="H80" s="254"/>
      <c r="I80" s="254"/>
      <c r="J80" s="254"/>
      <c r="K80" s="254"/>
      <c r="L80" s="254"/>
      <c r="M80" s="254"/>
      <c r="N80" s="254"/>
      <c r="O80" s="254">
        <f>SUM(B80:N80)</f>
        <v>438100</v>
      </c>
    </row>
    <row r="81" spans="1:15" ht="16.5" customHeight="1">
      <c r="A81" s="253" t="s">
        <v>308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</row>
    <row r="82" spans="1:15" ht="16.5" customHeight="1">
      <c r="A82" s="256" t="s">
        <v>321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>
        <v>25000</v>
      </c>
      <c r="M82" s="257"/>
      <c r="N82" s="257"/>
      <c r="O82" s="257">
        <v>25000</v>
      </c>
    </row>
    <row r="83" spans="1:16" ht="16.5" customHeight="1">
      <c r="A83" s="258" t="s">
        <v>266</v>
      </c>
      <c r="B83" s="260" t="s">
        <v>9</v>
      </c>
      <c r="C83" s="260" t="s">
        <v>9</v>
      </c>
      <c r="D83" s="260" t="s">
        <v>9</v>
      </c>
      <c r="E83" s="260">
        <f>SUM(E79:E82)</f>
        <v>438100</v>
      </c>
      <c r="F83" s="260" t="s">
        <v>9</v>
      </c>
      <c r="G83" s="260" t="s">
        <v>9</v>
      </c>
      <c r="H83" s="260" t="s">
        <v>9</v>
      </c>
      <c r="I83" s="260" t="s">
        <v>9</v>
      </c>
      <c r="J83" s="260" t="s">
        <v>9</v>
      </c>
      <c r="K83" s="260" t="s">
        <v>9</v>
      </c>
      <c r="L83" s="260">
        <v>25000</v>
      </c>
      <c r="M83" s="260" t="s">
        <v>9</v>
      </c>
      <c r="N83" s="260" t="s">
        <v>9</v>
      </c>
      <c r="O83" s="260">
        <v>463100</v>
      </c>
      <c r="P83" s="264"/>
    </row>
    <row r="84" spans="1:15" ht="16.5" customHeight="1">
      <c r="A84" s="258" t="s">
        <v>267</v>
      </c>
      <c r="B84" s="262" t="s">
        <v>9</v>
      </c>
      <c r="C84" s="262" t="s">
        <v>9</v>
      </c>
      <c r="D84" s="262" t="s">
        <v>9</v>
      </c>
      <c r="E84" s="262">
        <v>1538800</v>
      </c>
      <c r="F84" s="262">
        <v>130000</v>
      </c>
      <c r="G84" s="262" t="s">
        <v>9</v>
      </c>
      <c r="H84" s="262" t="s">
        <v>9</v>
      </c>
      <c r="I84" s="262" t="s">
        <v>9</v>
      </c>
      <c r="J84" s="262" t="s">
        <v>9</v>
      </c>
      <c r="K84" s="262" t="s">
        <v>9</v>
      </c>
      <c r="L84" s="262">
        <v>120000</v>
      </c>
      <c r="M84" s="262" t="s">
        <v>9</v>
      </c>
      <c r="N84" s="262" t="s">
        <v>9</v>
      </c>
      <c r="O84" s="262">
        <f>SUM(E84:N84)</f>
        <v>1788800</v>
      </c>
    </row>
    <row r="85" spans="1:16" ht="16.5" customHeight="1">
      <c r="A85" s="263" t="s">
        <v>309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65"/>
      <c r="P85" s="2" t="s">
        <v>8</v>
      </c>
    </row>
    <row r="86" spans="1:15" ht="16.5" customHeight="1">
      <c r="A86" s="253" t="s">
        <v>310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66"/>
    </row>
    <row r="87" spans="1:15" ht="16.5" customHeight="1">
      <c r="A87" s="256" t="s">
        <v>311</v>
      </c>
      <c r="B87" s="257">
        <v>23530</v>
      </c>
      <c r="C87" s="257">
        <v>23530</v>
      </c>
      <c r="D87" s="257"/>
      <c r="E87" s="257"/>
      <c r="F87" s="257"/>
      <c r="G87" s="257"/>
      <c r="H87" s="257">
        <v>23830</v>
      </c>
      <c r="I87" s="257"/>
      <c r="J87" s="257"/>
      <c r="K87" s="257"/>
      <c r="L87" s="257"/>
      <c r="M87" s="257"/>
      <c r="N87" s="257"/>
      <c r="O87" s="267">
        <v>70890</v>
      </c>
    </row>
    <row r="88" spans="1:15" ht="16.5" customHeight="1">
      <c r="A88" s="258" t="s">
        <v>266</v>
      </c>
      <c r="B88" s="260">
        <v>23530</v>
      </c>
      <c r="C88" s="260">
        <v>23530</v>
      </c>
      <c r="D88" s="260" t="s">
        <v>9</v>
      </c>
      <c r="E88" s="260" t="s">
        <v>9</v>
      </c>
      <c r="F88" s="260" t="s">
        <v>9</v>
      </c>
      <c r="G88" s="260" t="s">
        <v>9</v>
      </c>
      <c r="H88" s="260">
        <v>23830</v>
      </c>
      <c r="I88" s="260" t="s">
        <v>9</v>
      </c>
      <c r="J88" s="260" t="s">
        <v>9</v>
      </c>
      <c r="K88" s="260" t="s">
        <v>9</v>
      </c>
      <c r="L88" s="260" t="s">
        <v>9</v>
      </c>
      <c r="M88" s="260" t="s">
        <v>9</v>
      </c>
      <c r="N88" s="260" t="s">
        <v>9</v>
      </c>
      <c r="O88" s="260">
        <v>70890</v>
      </c>
    </row>
    <row r="89" spans="1:16" ht="16.5" customHeight="1">
      <c r="A89" s="258" t="s">
        <v>312</v>
      </c>
      <c r="B89" s="262">
        <v>28530</v>
      </c>
      <c r="C89" s="262">
        <v>33530</v>
      </c>
      <c r="D89" s="262" t="s">
        <v>9</v>
      </c>
      <c r="E89" s="262" t="s">
        <v>9</v>
      </c>
      <c r="F89" s="262" t="s">
        <v>9</v>
      </c>
      <c r="G89" s="262" t="s">
        <v>9</v>
      </c>
      <c r="H89" s="262">
        <v>23830</v>
      </c>
      <c r="I89" s="262" t="s">
        <v>9</v>
      </c>
      <c r="J89" s="262" t="s">
        <v>9</v>
      </c>
      <c r="K89" s="262" t="s">
        <v>9</v>
      </c>
      <c r="L89" s="262" t="s">
        <v>9</v>
      </c>
      <c r="M89" s="262" t="s">
        <v>9</v>
      </c>
      <c r="N89" s="262" t="s">
        <v>9</v>
      </c>
      <c r="O89" s="262">
        <v>85890</v>
      </c>
      <c r="P89" s="264"/>
    </row>
    <row r="90" spans="1:15" ht="16.5" customHeight="1">
      <c r="A90" s="263" t="s">
        <v>313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65"/>
    </row>
    <row r="91" spans="1:15" ht="16.5" customHeight="1">
      <c r="A91" s="253" t="s">
        <v>329</v>
      </c>
      <c r="B91" s="254"/>
      <c r="C91" s="254"/>
      <c r="D91" s="254"/>
      <c r="E91" s="254"/>
      <c r="F91" s="254"/>
      <c r="G91" s="254"/>
      <c r="H91" s="254"/>
      <c r="I91" s="254">
        <v>293900</v>
      </c>
      <c r="J91" s="254"/>
      <c r="K91" s="254"/>
      <c r="L91" s="254"/>
      <c r="M91" s="254"/>
      <c r="N91" s="254"/>
      <c r="O91" s="268">
        <v>293900</v>
      </c>
    </row>
    <row r="92" spans="1:15" ht="16.5" customHeight="1">
      <c r="A92" s="253" t="s">
        <v>314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</row>
    <row r="93" spans="1:15" ht="16.5" customHeight="1">
      <c r="A93" s="256" t="s">
        <v>315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69"/>
    </row>
    <row r="94" spans="1:15" ht="16.5" customHeight="1">
      <c r="A94" s="258" t="s">
        <v>266</v>
      </c>
      <c r="B94" s="260" t="s">
        <v>9</v>
      </c>
      <c r="C94" s="260" t="s">
        <v>9</v>
      </c>
      <c r="D94" s="260" t="s">
        <v>9</v>
      </c>
      <c r="E94" s="260" t="s">
        <v>9</v>
      </c>
      <c r="F94" s="260" t="s">
        <v>9</v>
      </c>
      <c r="G94" s="260" t="s">
        <v>9</v>
      </c>
      <c r="H94" s="260" t="s">
        <v>9</v>
      </c>
      <c r="I94" s="260">
        <f>SUM(I91:I93)</f>
        <v>293900</v>
      </c>
      <c r="J94" s="260" t="s">
        <v>9</v>
      </c>
      <c r="K94" s="260" t="s">
        <v>9</v>
      </c>
      <c r="L94" s="260" t="s">
        <v>9</v>
      </c>
      <c r="M94" s="260" t="s">
        <v>9</v>
      </c>
      <c r="N94" s="260" t="s">
        <v>9</v>
      </c>
      <c r="O94" s="260">
        <v>293900</v>
      </c>
    </row>
    <row r="95" spans="1:15" ht="16.5" customHeight="1">
      <c r="A95" s="258" t="s">
        <v>267</v>
      </c>
      <c r="B95" s="262" t="s">
        <v>9</v>
      </c>
      <c r="C95" s="262" t="s">
        <v>9</v>
      </c>
      <c r="D95" s="262" t="s">
        <v>9</v>
      </c>
      <c r="E95" s="262" t="s">
        <v>9</v>
      </c>
      <c r="F95" s="262" t="s">
        <v>9</v>
      </c>
      <c r="G95" s="262" t="s">
        <v>9</v>
      </c>
      <c r="H95" s="262" t="s">
        <v>9</v>
      </c>
      <c r="I95" s="262">
        <v>1453600</v>
      </c>
      <c r="J95" s="262" t="s">
        <v>9</v>
      </c>
      <c r="K95" s="262" t="s">
        <v>9</v>
      </c>
      <c r="L95" s="262" t="s">
        <v>9</v>
      </c>
      <c r="M95" s="262" t="s">
        <v>9</v>
      </c>
      <c r="N95" s="262" t="s">
        <v>9</v>
      </c>
      <c r="O95" s="262">
        <v>1453600</v>
      </c>
    </row>
    <row r="96" spans="1:15" ht="16.5" customHeight="1">
      <c r="A96" s="263" t="s">
        <v>316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70"/>
    </row>
    <row r="97" spans="1:15" ht="16.5" customHeight="1">
      <c r="A97" s="253" t="s">
        <v>436</v>
      </c>
      <c r="B97" s="254">
        <v>69346.06</v>
      </c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>
        <v>69346.06</v>
      </c>
    </row>
    <row r="98" spans="1:15" ht="16.5" customHeight="1">
      <c r="A98" s="256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</row>
    <row r="99" spans="1:15" ht="16.5" customHeight="1">
      <c r="A99" s="258" t="s">
        <v>266</v>
      </c>
      <c r="B99" s="260">
        <v>69346.06</v>
      </c>
      <c r="C99" s="260" t="s">
        <v>9</v>
      </c>
      <c r="D99" s="260" t="s">
        <v>9</v>
      </c>
      <c r="E99" s="260" t="s">
        <v>9</v>
      </c>
      <c r="F99" s="260" t="s">
        <v>9</v>
      </c>
      <c r="G99" s="260" t="s">
        <v>9</v>
      </c>
      <c r="H99" s="260" t="s">
        <v>9</v>
      </c>
      <c r="I99" s="260" t="s">
        <v>9</v>
      </c>
      <c r="J99" s="260" t="s">
        <v>9</v>
      </c>
      <c r="K99" s="260" t="s">
        <v>9</v>
      </c>
      <c r="L99" s="260" t="s">
        <v>9</v>
      </c>
      <c r="M99" s="260" t="s">
        <v>9</v>
      </c>
      <c r="N99" s="260" t="s">
        <v>9</v>
      </c>
      <c r="O99" s="260">
        <v>69346.06</v>
      </c>
    </row>
    <row r="100" spans="1:15" ht="16.5" customHeight="1">
      <c r="A100" s="258" t="s">
        <v>267</v>
      </c>
      <c r="B100" s="262">
        <v>94346.06</v>
      </c>
      <c r="C100" s="262" t="s">
        <v>9</v>
      </c>
      <c r="D100" s="262" t="s">
        <v>9</v>
      </c>
      <c r="E100" s="262" t="s">
        <v>9</v>
      </c>
      <c r="F100" s="262" t="s">
        <v>9</v>
      </c>
      <c r="G100" s="262" t="s">
        <v>9</v>
      </c>
      <c r="H100" s="262" t="s">
        <v>9</v>
      </c>
      <c r="I100" s="262" t="s">
        <v>9</v>
      </c>
      <c r="J100" s="262" t="s">
        <v>9</v>
      </c>
      <c r="K100" s="262" t="s">
        <v>9</v>
      </c>
      <c r="L100" s="262" t="s">
        <v>9</v>
      </c>
      <c r="M100" s="262" t="s">
        <v>9</v>
      </c>
      <c r="N100" s="262" t="s">
        <v>9</v>
      </c>
      <c r="O100" s="262">
        <v>94346.06</v>
      </c>
    </row>
    <row r="101" spans="1:15" ht="16.5" customHeight="1">
      <c r="A101" s="258" t="s">
        <v>266</v>
      </c>
      <c r="B101" s="261">
        <v>1878591.15</v>
      </c>
      <c r="C101" s="261">
        <v>161154</v>
      </c>
      <c r="D101" s="262">
        <v>9000</v>
      </c>
      <c r="E101" s="262">
        <v>959766.46</v>
      </c>
      <c r="F101" s="262" t="s">
        <v>9</v>
      </c>
      <c r="G101" s="262" t="s">
        <v>9</v>
      </c>
      <c r="H101" s="261">
        <v>239072</v>
      </c>
      <c r="I101" s="262">
        <v>293900</v>
      </c>
      <c r="J101" s="262" t="s">
        <v>9</v>
      </c>
      <c r="K101" s="262">
        <v>129372.6</v>
      </c>
      <c r="L101" s="262">
        <v>55652</v>
      </c>
      <c r="M101" s="262" t="s">
        <v>9</v>
      </c>
      <c r="N101" s="261">
        <v>89080</v>
      </c>
      <c r="O101" s="261">
        <f>SUM(B101:N101)</f>
        <v>3815588.21</v>
      </c>
    </row>
    <row r="102" spans="1:16" ht="16.5" customHeight="1">
      <c r="A102" s="271" t="s">
        <v>267</v>
      </c>
      <c r="B102" s="272">
        <v>7812049.41</v>
      </c>
      <c r="C102" s="272">
        <v>1219034</v>
      </c>
      <c r="D102" s="273">
        <v>25800</v>
      </c>
      <c r="E102" s="272">
        <v>2928206.74</v>
      </c>
      <c r="F102" s="273">
        <v>172000</v>
      </c>
      <c r="G102" s="273" t="s">
        <v>9</v>
      </c>
      <c r="H102" s="272">
        <v>1364809.3</v>
      </c>
      <c r="I102" s="273">
        <v>1453600</v>
      </c>
      <c r="J102" s="273">
        <v>39400</v>
      </c>
      <c r="K102" s="272">
        <v>409816.6</v>
      </c>
      <c r="L102" s="273">
        <v>389207</v>
      </c>
      <c r="M102" s="273" t="s">
        <v>9</v>
      </c>
      <c r="N102" s="272">
        <v>1081800</v>
      </c>
      <c r="O102" s="272">
        <f>SUM(B102:N102)</f>
        <v>16895723.05</v>
      </c>
      <c r="P102" s="264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7"/>
  <sheetViews>
    <sheetView zoomScale="130" zoomScaleNormal="130" zoomScalePageLayoutView="0" workbookViewId="0" topLeftCell="E14">
      <selection activeCell="H34" sqref="H34"/>
    </sheetView>
  </sheetViews>
  <sheetFormatPr defaultColWidth="9.140625" defaultRowHeight="15.75" customHeight="1"/>
  <cols>
    <col min="1" max="1" width="32.8515625" style="2" customWidth="1"/>
    <col min="2" max="4" width="6.421875" style="2" customWidth="1"/>
    <col min="5" max="5" width="11.140625" style="2" customWidth="1"/>
    <col min="6" max="6" width="6.140625" style="2" customWidth="1"/>
    <col min="7" max="7" width="6.7109375" style="2" customWidth="1"/>
    <col min="8" max="8" width="6.28125" style="2" customWidth="1"/>
    <col min="9" max="9" width="11.7109375" style="2" customWidth="1"/>
    <col min="10" max="10" width="6.28125" style="2" customWidth="1"/>
    <col min="11" max="11" width="6.421875" style="2" customWidth="1"/>
    <col min="12" max="12" width="6.140625" style="2" customWidth="1"/>
    <col min="13" max="13" width="12.28125" style="2" customWidth="1"/>
    <col min="14" max="14" width="12.421875" style="2" customWidth="1"/>
    <col min="15" max="15" width="9.140625" style="2" customWidth="1"/>
    <col min="16" max="16" width="12.28125" style="2" customWidth="1"/>
    <col min="17" max="17" width="13.28125" style="2" customWidth="1"/>
    <col min="18" max="16384" width="9.140625" style="2" customWidth="1"/>
  </cols>
  <sheetData>
    <row r="1" spans="1:14" ht="17.25" customHeight="1">
      <c r="A1" s="533" t="s">
        <v>235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/>
    </row>
    <row r="2" spans="1:14" ht="16.5" customHeight="1">
      <c r="A2" s="533" t="s">
        <v>369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5"/>
    </row>
    <row r="3" spans="1:14" ht="18" customHeight="1">
      <c r="A3" s="533" t="s">
        <v>452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5"/>
    </row>
    <row r="4" spans="1:14" s="153" customFormat="1" ht="15.75" customHeight="1">
      <c r="A4" s="151" t="s">
        <v>367</v>
      </c>
      <c r="B4" s="536" t="s">
        <v>236</v>
      </c>
      <c r="C4" s="536"/>
      <c r="D4" s="152" t="s">
        <v>237</v>
      </c>
      <c r="E4" s="152" t="s">
        <v>238</v>
      </c>
      <c r="F4" s="152" t="s">
        <v>239</v>
      </c>
      <c r="G4" s="152" t="s">
        <v>240</v>
      </c>
      <c r="H4" s="152" t="s">
        <v>241</v>
      </c>
      <c r="I4" s="152" t="s">
        <v>242</v>
      </c>
      <c r="J4" s="536" t="s">
        <v>243</v>
      </c>
      <c r="K4" s="536"/>
      <c r="L4" s="152" t="s">
        <v>244</v>
      </c>
      <c r="M4" s="152" t="s">
        <v>245</v>
      </c>
      <c r="N4" s="537" t="s">
        <v>35</v>
      </c>
    </row>
    <row r="5" spans="1:14" s="153" customFormat="1" ht="15.75" customHeight="1">
      <c r="A5" s="154" t="s">
        <v>368</v>
      </c>
      <c r="B5" s="155" t="s">
        <v>246</v>
      </c>
      <c r="C5" s="155" t="s">
        <v>247</v>
      </c>
      <c r="D5" s="155" t="s">
        <v>248</v>
      </c>
      <c r="E5" s="155" t="s">
        <v>249</v>
      </c>
      <c r="F5" s="155" t="s">
        <v>250</v>
      </c>
      <c r="G5" s="155" t="s">
        <v>251</v>
      </c>
      <c r="H5" s="155" t="s">
        <v>252</v>
      </c>
      <c r="I5" s="155" t="s">
        <v>253</v>
      </c>
      <c r="J5" s="155" t="s">
        <v>254</v>
      </c>
      <c r="K5" s="155" t="s">
        <v>255</v>
      </c>
      <c r="L5" s="155" t="s">
        <v>256</v>
      </c>
      <c r="M5" s="155" t="s">
        <v>257</v>
      </c>
      <c r="N5" s="538"/>
    </row>
    <row r="6" spans="1:14" s="153" customFormat="1" ht="15.75" customHeight="1">
      <c r="A6" s="156" t="s">
        <v>258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4" s="153" customFormat="1" ht="15.75" customHeight="1">
      <c r="A7" s="160" t="s">
        <v>259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>
        <v>2820</v>
      </c>
      <c r="N7" s="161">
        <f>M7</f>
        <v>2820</v>
      </c>
    </row>
    <row r="8" spans="1:14" s="153" customFormat="1" ht="15.75" customHeight="1">
      <c r="A8" s="160" t="s">
        <v>260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>
        <v>774900</v>
      </c>
      <c r="N8" s="161">
        <f aca="true" t="shared" si="0" ref="N8:N15">M8</f>
        <v>774900</v>
      </c>
    </row>
    <row r="9" spans="1:14" s="153" customFormat="1" ht="15.75" customHeight="1">
      <c r="A9" s="160" t="s">
        <v>261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>
        <v>63000</v>
      </c>
      <c r="N9" s="161">
        <f t="shared" si="0"/>
        <v>63000</v>
      </c>
    </row>
    <row r="10" spans="1:14" s="153" customFormat="1" ht="15.75" customHeight="1">
      <c r="A10" s="160" t="s">
        <v>262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>
        <f t="shared" si="0"/>
        <v>0</v>
      </c>
    </row>
    <row r="11" spans="1:14" s="153" customFormat="1" ht="15.75" customHeight="1">
      <c r="A11" s="160" t="s">
        <v>263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>
        <f t="shared" si="0"/>
        <v>0</v>
      </c>
    </row>
    <row r="12" spans="1:14" s="153" customFormat="1" ht="15.75" customHeight="1">
      <c r="A12" s="160" t="s">
        <v>264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>
        <f t="shared" si="0"/>
        <v>0</v>
      </c>
    </row>
    <row r="13" spans="1:14" s="153" customFormat="1" ht="15.75" customHeight="1">
      <c r="A13" s="162" t="s">
        <v>265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78">
        <f t="shared" si="0"/>
        <v>0</v>
      </c>
    </row>
    <row r="14" spans="1:14" s="153" customFormat="1" ht="15.75" customHeight="1">
      <c r="A14" s="165" t="s">
        <v>375</v>
      </c>
      <c r="B14" s="166" t="s">
        <v>9</v>
      </c>
      <c r="C14" s="166" t="s">
        <v>9</v>
      </c>
      <c r="D14" s="166" t="s">
        <v>9</v>
      </c>
      <c r="E14" s="166" t="s">
        <v>9</v>
      </c>
      <c r="F14" s="166" t="s">
        <v>9</v>
      </c>
      <c r="G14" s="166" t="s">
        <v>9</v>
      </c>
      <c r="H14" s="166" t="s">
        <v>9</v>
      </c>
      <c r="I14" s="166" t="s">
        <v>9</v>
      </c>
      <c r="J14" s="166" t="s">
        <v>9</v>
      </c>
      <c r="K14" s="166" t="s">
        <v>9</v>
      </c>
      <c r="L14" s="166" t="s">
        <v>9</v>
      </c>
      <c r="M14" s="167">
        <f>SUM(M7:M13)</f>
        <v>840720</v>
      </c>
      <c r="N14" s="167">
        <f t="shared" si="0"/>
        <v>840720</v>
      </c>
    </row>
    <row r="15" spans="1:14" s="153" customFormat="1" ht="15.75" customHeight="1">
      <c r="A15" s="168" t="s">
        <v>267</v>
      </c>
      <c r="B15" s="169" t="s">
        <v>9</v>
      </c>
      <c r="C15" s="169" t="s">
        <v>9</v>
      </c>
      <c r="D15" s="169" t="s">
        <v>9</v>
      </c>
      <c r="E15" s="169" t="s">
        <v>9</v>
      </c>
      <c r="F15" s="169" t="s">
        <v>9</v>
      </c>
      <c r="G15" s="169" t="s">
        <v>9</v>
      </c>
      <c r="H15" s="169" t="s">
        <v>9</v>
      </c>
      <c r="I15" s="169" t="s">
        <v>9</v>
      </c>
      <c r="J15" s="169" t="s">
        <v>9</v>
      </c>
      <c r="K15" s="169" t="s">
        <v>9</v>
      </c>
      <c r="L15" s="169" t="s">
        <v>9</v>
      </c>
      <c r="M15" s="170">
        <v>10357137</v>
      </c>
      <c r="N15" s="170">
        <f t="shared" si="0"/>
        <v>10357137</v>
      </c>
    </row>
    <row r="16" spans="1:15" s="153" customFormat="1" ht="15.75" customHeight="1">
      <c r="A16" s="226" t="s">
        <v>269</v>
      </c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f>B16</f>
        <v>0</v>
      </c>
    </row>
    <row r="17" spans="1:15" s="153" customFormat="1" ht="15.75" customHeight="1">
      <c r="A17" s="226" t="s">
        <v>332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f>B17</f>
        <v>0</v>
      </c>
    </row>
    <row r="18" spans="1:15" s="153" customFormat="1" ht="15.75" customHeight="1">
      <c r="A18" s="226" t="s">
        <v>270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f>B18</f>
        <v>0</v>
      </c>
    </row>
    <row r="19" spans="1:15" s="153" customFormat="1" ht="15.75" customHeight="1">
      <c r="A19" s="226" t="s">
        <v>271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>
        <f>B19</f>
        <v>0</v>
      </c>
    </row>
    <row r="20" spans="1:15" s="153" customFormat="1" ht="15.75" customHeight="1">
      <c r="A20" s="227" t="s">
        <v>272</v>
      </c>
      <c r="B20" s="215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5">
        <f>B20</f>
        <v>0</v>
      </c>
    </row>
    <row r="21" spans="1:16" s="153" customFormat="1" ht="15.75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P21" s="174"/>
    </row>
    <row r="22" spans="1:16" s="153" customFormat="1" ht="15.75" customHeigh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P22" s="174"/>
    </row>
    <row r="23" spans="1:16" s="153" customFormat="1" ht="15.75" customHeight="1">
      <c r="A23" s="175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78"/>
      <c r="P23" s="174">
        <v>861200</v>
      </c>
    </row>
    <row r="24" spans="1:16" s="153" customFormat="1" ht="15.75" customHeight="1">
      <c r="A24" s="165" t="s">
        <v>266</v>
      </c>
      <c r="B24" s="166" t="s">
        <v>9</v>
      </c>
      <c r="C24" s="167">
        <f>SUM(C17:C23)</f>
        <v>0</v>
      </c>
      <c r="D24" s="167">
        <v>0</v>
      </c>
      <c r="E24" s="166">
        <f>SUM(E17:E23)</f>
        <v>0</v>
      </c>
      <c r="F24" s="166" t="s">
        <v>9</v>
      </c>
      <c r="G24" s="167">
        <v>0</v>
      </c>
      <c r="H24" s="167">
        <f>SUM(H17:H23)</f>
        <v>0</v>
      </c>
      <c r="I24" s="167">
        <v>0</v>
      </c>
      <c r="J24" s="167">
        <v>0</v>
      </c>
      <c r="K24" s="167">
        <v>0</v>
      </c>
      <c r="L24" s="167">
        <v>0</v>
      </c>
      <c r="M24" s="166" t="s">
        <v>9</v>
      </c>
      <c r="N24" s="167">
        <f>SUM(E24:M24)</f>
        <v>0</v>
      </c>
      <c r="P24" s="153">
        <v>28567.74</v>
      </c>
    </row>
    <row r="25" spans="1:16" s="153" customFormat="1" ht="15.75" customHeight="1">
      <c r="A25" s="176" t="s">
        <v>267</v>
      </c>
      <c r="B25" s="169" t="s">
        <v>9</v>
      </c>
      <c r="C25" s="170">
        <v>0</v>
      </c>
      <c r="D25" s="170">
        <v>0</v>
      </c>
      <c r="E25" s="169" t="s">
        <v>9</v>
      </c>
      <c r="F25" s="169" t="s">
        <v>9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69" t="s">
        <v>9</v>
      </c>
      <c r="N25" s="479">
        <f>SUM(E25:M25)</f>
        <v>0</v>
      </c>
      <c r="P25" s="153">
        <f>SUM(P23:P24)</f>
        <v>889767.74</v>
      </c>
    </row>
    <row r="26" spans="1:15" s="153" customFormat="1" ht="15.75" customHeight="1">
      <c r="A26" s="171" t="s">
        <v>273</v>
      </c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214"/>
    </row>
    <row r="27" spans="1:15" s="153" customFormat="1" ht="15.75" customHeight="1">
      <c r="A27" s="160" t="s">
        <v>274</v>
      </c>
      <c r="B27" s="161"/>
      <c r="C27" s="161"/>
      <c r="D27" s="161"/>
      <c r="E27" s="161">
        <v>25020</v>
      </c>
      <c r="F27" s="161"/>
      <c r="G27" s="161"/>
      <c r="H27" s="161"/>
      <c r="I27" s="161"/>
      <c r="J27" s="161"/>
      <c r="K27" s="161"/>
      <c r="L27" s="161"/>
      <c r="M27" s="161"/>
      <c r="N27" s="161">
        <f>SUM(E27:M27)</f>
        <v>25020</v>
      </c>
      <c r="O27" s="214"/>
    </row>
    <row r="28" spans="1:15" s="153" customFormat="1" ht="15.75" customHeight="1">
      <c r="A28" s="160" t="s">
        <v>275</v>
      </c>
      <c r="B28" s="161"/>
      <c r="C28" s="161"/>
      <c r="D28" s="161"/>
      <c r="E28" s="161">
        <v>50441</v>
      </c>
      <c r="F28" s="161"/>
      <c r="G28" s="161"/>
      <c r="H28" s="161"/>
      <c r="I28" s="161"/>
      <c r="J28" s="161"/>
      <c r="K28" s="161"/>
      <c r="L28" s="161"/>
      <c r="M28" s="161"/>
      <c r="N28" s="161">
        <f>SUM(E28:M28)</f>
        <v>50441</v>
      </c>
      <c r="O28" s="214"/>
    </row>
    <row r="29" spans="1:15" s="153" customFormat="1" ht="15.75" customHeight="1">
      <c r="A29" s="160" t="s">
        <v>276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214"/>
    </row>
    <row r="30" spans="1:15" s="153" customFormat="1" ht="15.75" customHeight="1">
      <c r="A30" s="160" t="s">
        <v>277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214"/>
    </row>
    <row r="31" spans="1:15" s="153" customFormat="1" ht="15.75" customHeight="1">
      <c r="A31" s="160" t="s">
        <v>278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215"/>
    </row>
    <row r="32" spans="1:15" s="153" customFormat="1" ht="15.75" customHeight="1">
      <c r="A32" s="160" t="s">
        <v>279</v>
      </c>
      <c r="B32" s="161"/>
      <c r="C32" s="161"/>
      <c r="D32" s="161"/>
      <c r="E32" s="161">
        <v>26120</v>
      </c>
      <c r="F32" s="161"/>
      <c r="G32" s="161"/>
      <c r="H32" s="161"/>
      <c r="I32" s="161"/>
      <c r="J32" s="161"/>
      <c r="K32" s="161"/>
      <c r="L32" s="161"/>
      <c r="M32" s="161"/>
      <c r="N32" s="161">
        <f>SUM(E32:M32)</f>
        <v>26120</v>
      </c>
      <c r="O32" s="215"/>
    </row>
    <row r="33" spans="1:15" s="153" customFormat="1" ht="15.75" customHeight="1">
      <c r="A33" s="175" t="s">
        <v>280</v>
      </c>
      <c r="B33" s="163"/>
      <c r="C33" s="164"/>
      <c r="D33" s="164"/>
      <c r="E33" s="164">
        <v>44860</v>
      </c>
      <c r="F33" s="164"/>
      <c r="G33" s="164"/>
      <c r="H33" s="164"/>
      <c r="I33" s="164"/>
      <c r="J33" s="164"/>
      <c r="K33" s="164"/>
      <c r="L33" s="164"/>
      <c r="M33" s="164"/>
      <c r="N33" s="478">
        <f>SUM(E33:M33)</f>
        <v>44860</v>
      </c>
      <c r="O33" s="477"/>
    </row>
    <row r="34" spans="1:15" s="153" customFormat="1" ht="15.75" customHeight="1">
      <c r="A34" s="165" t="s">
        <v>266</v>
      </c>
      <c r="B34" s="166" t="s">
        <v>9</v>
      </c>
      <c r="C34" s="167">
        <f>SUM(C27:C33)</f>
        <v>0</v>
      </c>
      <c r="D34" s="167">
        <v>0</v>
      </c>
      <c r="E34" s="166">
        <f>SUM(E27:E33)</f>
        <v>146441</v>
      </c>
      <c r="F34" s="166" t="s">
        <v>9</v>
      </c>
      <c r="G34" s="167">
        <v>0</v>
      </c>
      <c r="H34" s="167">
        <f>SUM(H27:H33)</f>
        <v>0</v>
      </c>
      <c r="I34" s="167">
        <v>0</v>
      </c>
      <c r="J34" s="167">
        <v>0</v>
      </c>
      <c r="K34" s="167">
        <v>0</v>
      </c>
      <c r="L34" s="167">
        <v>0</v>
      </c>
      <c r="M34" s="166" t="s">
        <v>9</v>
      </c>
      <c r="N34" s="167">
        <f>SUM(E34:M34)</f>
        <v>146441</v>
      </c>
      <c r="O34" s="215"/>
    </row>
    <row r="35" spans="1:14" s="153" customFormat="1" ht="15.75" customHeight="1">
      <c r="A35" s="176" t="s">
        <v>267</v>
      </c>
      <c r="B35" s="169" t="s">
        <v>9</v>
      </c>
      <c r="C35" s="170">
        <v>0</v>
      </c>
      <c r="D35" s="170">
        <v>0</v>
      </c>
      <c r="E35" s="170">
        <v>382601</v>
      </c>
      <c r="F35" s="169" t="s">
        <v>9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69" t="s">
        <v>9</v>
      </c>
      <c r="N35" s="479">
        <f>SUM(E35:M35)</f>
        <v>382601</v>
      </c>
    </row>
    <row r="36" spans="1:15" s="153" customFormat="1" ht="15.75" customHeight="1">
      <c r="A36" s="176"/>
      <c r="B36" s="170"/>
      <c r="C36" s="170"/>
      <c r="D36" s="170"/>
      <c r="E36" s="170"/>
      <c r="F36" s="170"/>
      <c r="G36" s="170"/>
      <c r="H36" s="170"/>
      <c r="I36" s="169"/>
      <c r="J36" s="170"/>
      <c r="K36" s="170"/>
      <c r="L36" s="170"/>
      <c r="M36" s="169"/>
      <c r="N36" s="170"/>
      <c r="O36" s="177"/>
    </row>
    <row r="37" spans="1:15" s="153" customFormat="1" ht="15.75" customHeight="1">
      <c r="A37" s="462"/>
      <c r="B37" s="464"/>
      <c r="C37" s="464"/>
      <c r="D37" s="464"/>
      <c r="E37" s="464"/>
      <c r="F37" s="464"/>
      <c r="G37" s="464"/>
      <c r="H37" s="464"/>
      <c r="I37" s="463"/>
      <c r="J37" s="464"/>
      <c r="K37" s="464"/>
      <c r="L37" s="464"/>
      <c r="M37" s="464"/>
      <c r="N37" s="464"/>
      <c r="O37" s="177"/>
    </row>
    <row r="38" spans="1:15" s="153" customFormat="1" ht="15.75" customHeight="1">
      <c r="A38" s="462"/>
      <c r="B38" s="464"/>
      <c r="C38" s="464"/>
      <c r="D38" s="464"/>
      <c r="E38" s="464"/>
      <c r="F38" s="464"/>
      <c r="G38" s="464"/>
      <c r="H38" s="464"/>
      <c r="I38" s="463"/>
      <c r="J38" s="464"/>
      <c r="K38" s="464"/>
      <c r="L38" s="464"/>
      <c r="M38" s="464"/>
      <c r="N38" s="464"/>
      <c r="O38" s="177"/>
    </row>
    <row r="39" spans="1:14" s="153" customFormat="1" ht="15.75" customHeight="1">
      <c r="A39" s="481" t="s">
        <v>367</v>
      </c>
      <c r="B39" s="539" t="s">
        <v>236</v>
      </c>
      <c r="C39" s="539"/>
      <c r="D39" s="471" t="s">
        <v>237</v>
      </c>
      <c r="E39" s="471" t="s">
        <v>238</v>
      </c>
      <c r="F39" s="471" t="s">
        <v>239</v>
      </c>
      <c r="G39" s="471" t="s">
        <v>240</v>
      </c>
      <c r="H39" s="471" t="s">
        <v>241</v>
      </c>
      <c r="I39" s="471" t="s">
        <v>242</v>
      </c>
      <c r="J39" s="539" t="s">
        <v>243</v>
      </c>
      <c r="K39" s="539"/>
      <c r="L39" s="471" t="s">
        <v>244</v>
      </c>
      <c r="M39" s="471" t="s">
        <v>245</v>
      </c>
      <c r="N39" s="540" t="s">
        <v>35</v>
      </c>
    </row>
    <row r="40" spans="1:14" s="153" customFormat="1" ht="15.75" customHeight="1">
      <c r="A40" s="470" t="s">
        <v>368</v>
      </c>
      <c r="B40" s="471" t="s">
        <v>246</v>
      </c>
      <c r="C40" s="471" t="s">
        <v>247</v>
      </c>
      <c r="D40" s="471" t="s">
        <v>248</v>
      </c>
      <c r="E40" s="471" t="s">
        <v>249</v>
      </c>
      <c r="F40" s="471" t="s">
        <v>250</v>
      </c>
      <c r="G40" s="471" t="s">
        <v>251</v>
      </c>
      <c r="H40" s="471" t="s">
        <v>252</v>
      </c>
      <c r="I40" s="471" t="s">
        <v>253</v>
      </c>
      <c r="J40" s="471" t="s">
        <v>254</v>
      </c>
      <c r="K40" s="471" t="s">
        <v>255</v>
      </c>
      <c r="L40" s="471" t="s">
        <v>256</v>
      </c>
      <c r="M40" s="471" t="s">
        <v>257</v>
      </c>
      <c r="N40" s="541"/>
    </row>
    <row r="41" spans="1:14" s="153" customFormat="1" ht="15.75" customHeight="1">
      <c r="A41" s="182" t="s">
        <v>281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s="153" customFormat="1" ht="15.75" customHeight="1">
      <c r="A42" s="184" t="s">
        <v>317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s="153" customFormat="1" ht="15.75" customHeight="1">
      <c r="A43" s="186" t="s">
        <v>282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s="153" customFormat="1" ht="15.75" customHeight="1">
      <c r="A44" s="186" t="s">
        <v>283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</row>
    <row r="45" spans="1:14" s="153" customFormat="1" ht="15.75" customHeight="1">
      <c r="A45" s="186" t="s">
        <v>284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</row>
    <row r="46" spans="1:14" s="153" customFormat="1" ht="15.75" customHeight="1">
      <c r="A46" s="186" t="s">
        <v>285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</row>
    <row r="47" spans="1:14" s="153" customFormat="1" ht="15.75" customHeight="1">
      <c r="A47" s="186" t="s">
        <v>286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</row>
    <row r="48" spans="1:14" s="153" customFormat="1" ht="15.75" customHeight="1">
      <c r="A48" s="187" t="s">
        <v>266</v>
      </c>
      <c r="B48" s="188">
        <f>SUM(B42:B47)</f>
        <v>0</v>
      </c>
      <c r="C48" s="188">
        <f>SUM(C42:C47)</f>
        <v>0</v>
      </c>
      <c r="D48" s="188">
        <v>0</v>
      </c>
      <c r="E48" s="188">
        <f aca="true" t="shared" si="1" ref="E48:M48">SUM(E42:E47)</f>
        <v>0</v>
      </c>
      <c r="F48" s="188">
        <f t="shared" si="1"/>
        <v>0</v>
      </c>
      <c r="G48" s="188">
        <f t="shared" si="1"/>
        <v>0</v>
      </c>
      <c r="H48" s="188">
        <f t="shared" si="1"/>
        <v>0</v>
      </c>
      <c r="I48" s="188">
        <f t="shared" si="1"/>
        <v>0</v>
      </c>
      <c r="J48" s="188">
        <f t="shared" si="1"/>
        <v>0</v>
      </c>
      <c r="K48" s="188">
        <f t="shared" si="1"/>
        <v>0</v>
      </c>
      <c r="L48" s="188">
        <f t="shared" si="1"/>
        <v>0</v>
      </c>
      <c r="M48" s="188">
        <f t="shared" si="1"/>
        <v>0</v>
      </c>
      <c r="N48" s="188">
        <f>SUM(N42:N47)</f>
        <v>0</v>
      </c>
    </row>
    <row r="49" spans="1:14" s="153" customFormat="1" ht="15.75" customHeight="1">
      <c r="A49" s="465" t="s">
        <v>267</v>
      </c>
      <c r="B49" s="466">
        <v>0</v>
      </c>
      <c r="C49" s="466">
        <v>0</v>
      </c>
      <c r="D49" s="466">
        <v>0</v>
      </c>
      <c r="E49" s="466">
        <v>0</v>
      </c>
      <c r="F49" s="466">
        <v>0</v>
      </c>
      <c r="G49" s="466">
        <v>0</v>
      </c>
      <c r="H49" s="466">
        <v>0</v>
      </c>
      <c r="I49" s="466">
        <v>0</v>
      </c>
      <c r="J49" s="466">
        <v>0</v>
      </c>
      <c r="K49" s="466">
        <v>0</v>
      </c>
      <c r="L49" s="466">
        <v>0</v>
      </c>
      <c r="M49" s="466">
        <v>0</v>
      </c>
      <c r="N49" s="466">
        <f>SUM(B49:M49)</f>
        <v>0</v>
      </c>
    </row>
    <row r="50" spans="1:14" s="153" customFormat="1" ht="15.75" customHeight="1">
      <c r="A50" s="182" t="s">
        <v>287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</row>
    <row r="51" spans="1:14" s="153" customFormat="1" ht="15.75" customHeight="1">
      <c r="A51" s="186" t="s">
        <v>288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 s="153" customFormat="1" ht="15.75" customHeight="1">
      <c r="A52" s="186" t="s">
        <v>318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</row>
    <row r="53" spans="1:14" s="153" customFormat="1" ht="15.75" customHeight="1">
      <c r="A53" s="186" t="s">
        <v>319</v>
      </c>
      <c r="B53" s="185"/>
      <c r="C53" s="185"/>
      <c r="D53" s="185"/>
      <c r="E53" s="185"/>
      <c r="F53" s="185"/>
      <c r="G53" s="185"/>
      <c r="H53" s="185"/>
      <c r="I53" s="185">
        <v>19500</v>
      </c>
      <c r="J53" s="185"/>
      <c r="K53" s="185"/>
      <c r="L53" s="185"/>
      <c r="M53" s="185"/>
      <c r="N53" s="185">
        <v>19500</v>
      </c>
    </row>
    <row r="54" spans="1:14" s="153" customFormat="1" ht="15.75" customHeight="1">
      <c r="A54" s="189" t="s">
        <v>289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</row>
    <row r="55" spans="1:14" s="153" customFormat="1" ht="15.75" customHeight="1">
      <c r="A55" s="187" t="s">
        <v>266</v>
      </c>
      <c r="B55" s="188">
        <f aca="true" t="shared" si="2" ref="B55:M55">SUM(B51:B54)</f>
        <v>0</v>
      </c>
      <c r="C55" s="188">
        <f t="shared" si="2"/>
        <v>0</v>
      </c>
      <c r="D55" s="188">
        <f t="shared" si="2"/>
        <v>0</v>
      </c>
      <c r="E55" s="188">
        <f t="shared" si="2"/>
        <v>0</v>
      </c>
      <c r="F55" s="188">
        <f t="shared" si="2"/>
        <v>0</v>
      </c>
      <c r="G55" s="188">
        <f t="shared" si="2"/>
        <v>0</v>
      </c>
      <c r="H55" s="188">
        <f t="shared" si="2"/>
        <v>0</v>
      </c>
      <c r="I55" s="188">
        <f t="shared" si="2"/>
        <v>19500</v>
      </c>
      <c r="J55" s="188">
        <f t="shared" si="2"/>
        <v>0</v>
      </c>
      <c r="K55" s="188">
        <f t="shared" si="2"/>
        <v>0</v>
      </c>
      <c r="L55" s="188">
        <f t="shared" si="2"/>
        <v>0</v>
      </c>
      <c r="M55" s="188">
        <f t="shared" si="2"/>
        <v>0</v>
      </c>
      <c r="N55" s="188">
        <f>SUM(B55:M55)</f>
        <v>19500</v>
      </c>
    </row>
    <row r="56" spans="1:14" s="153" customFormat="1" ht="15.75" customHeight="1">
      <c r="A56" s="465" t="s">
        <v>267</v>
      </c>
      <c r="B56" s="466">
        <v>0</v>
      </c>
      <c r="C56" s="466">
        <v>0</v>
      </c>
      <c r="D56" s="466">
        <v>0</v>
      </c>
      <c r="E56" s="466">
        <v>0</v>
      </c>
      <c r="F56" s="466">
        <v>0</v>
      </c>
      <c r="G56" s="466">
        <v>0</v>
      </c>
      <c r="H56" s="466">
        <v>0</v>
      </c>
      <c r="I56" s="466">
        <v>271270</v>
      </c>
      <c r="J56" s="466">
        <v>0</v>
      </c>
      <c r="K56" s="466">
        <v>0</v>
      </c>
      <c r="L56" s="466">
        <v>0</v>
      </c>
      <c r="M56" s="466">
        <v>0</v>
      </c>
      <c r="N56" s="466">
        <f>SUM(B56:M56)</f>
        <v>271270</v>
      </c>
    </row>
    <row r="57" spans="1:14" s="153" customFormat="1" ht="15.75" customHeight="1">
      <c r="A57" s="191" t="s">
        <v>290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/>
    </row>
    <row r="58" spans="1:14" s="153" customFormat="1" ht="15.75" customHeight="1">
      <c r="A58" s="186" t="s">
        <v>291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85"/>
    </row>
    <row r="59" spans="1:14" s="153" customFormat="1" ht="15.75" customHeight="1">
      <c r="A59" s="195" t="s">
        <v>292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85"/>
    </row>
    <row r="60" spans="1:14" s="153" customFormat="1" ht="15.75" customHeight="1">
      <c r="A60" s="195" t="s">
        <v>293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85"/>
    </row>
    <row r="61" spans="1:14" s="153" customFormat="1" ht="15.75" customHeight="1">
      <c r="A61" s="195" t="s">
        <v>294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85">
        <f>SUM(B61:M61)</f>
        <v>0</v>
      </c>
    </row>
    <row r="62" spans="1:14" s="153" customFormat="1" ht="15.75" customHeight="1">
      <c r="A62" s="195" t="s">
        <v>295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85"/>
    </row>
    <row r="63" spans="1:14" s="153" customFormat="1" ht="15.75" customHeight="1">
      <c r="A63" s="186" t="s">
        <v>296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</row>
    <row r="64" spans="1:14" s="153" customFormat="1" ht="15.75" customHeight="1">
      <c r="A64" s="186" t="s">
        <v>297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</row>
    <row r="65" spans="1:14" s="153" customFormat="1" ht="15.75" customHeight="1">
      <c r="A65" s="186" t="s">
        <v>298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</row>
    <row r="66" spans="1:14" s="153" customFormat="1" ht="15.75" customHeight="1">
      <c r="A66" s="186" t="s">
        <v>299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</row>
    <row r="67" spans="1:14" s="153" customFormat="1" ht="15.75" customHeight="1">
      <c r="A67" s="186" t="s">
        <v>300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</row>
    <row r="68" spans="1:14" s="153" customFormat="1" ht="15.75" customHeight="1">
      <c r="A68" s="186" t="s">
        <v>437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>
        <f>SUM(B68:M68)</f>
        <v>0</v>
      </c>
    </row>
    <row r="69" spans="1:14" s="153" customFormat="1" ht="15.75" customHeight="1">
      <c r="A69" s="187" t="s">
        <v>266</v>
      </c>
      <c r="B69" s="188">
        <v>0</v>
      </c>
      <c r="C69" s="188">
        <v>0</v>
      </c>
      <c r="D69" s="188">
        <v>0</v>
      </c>
      <c r="E69" s="188">
        <f>SUM(E67:E68)</f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>
        <v>0</v>
      </c>
      <c r="M69" s="188">
        <v>0</v>
      </c>
      <c r="N69" s="188"/>
    </row>
    <row r="70" spans="1:14" s="153" customFormat="1" ht="15.75" customHeight="1">
      <c r="A70" s="465" t="s">
        <v>267</v>
      </c>
      <c r="B70" s="466">
        <v>0</v>
      </c>
      <c r="C70" s="466">
        <v>0</v>
      </c>
      <c r="D70" s="466">
        <v>0</v>
      </c>
      <c r="E70" s="466">
        <v>0</v>
      </c>
      <c r="F70" s="466">
        <v>0</v>
      </c>
      <c r="G70" s="466">
        <v>0</v>
      </c>
      <c r="H70" s="466">
        <v>0</v>
      </c>
      <c r="I70" s="466">
        <v>0</v>
      </c>
      <c r="J70" s="466">
        <v>0</v>
      </c>
      <c r="K70" s="466">
        <v>0</v>
      </c>
      <c r="L70" s="466">
        <v>0</v>
      </c>
      <c r="M70" s="466">
        <v>0</v>
      </c>
      <c r="N70" s="466">
        <f>SUM(B70:M70)</f>
        <v>0</v>
      </c>
    </row>
    <row r="71" spans="1:14" s="153" customFormat="1" ht="15.75" customHeight="1">
      <c r="A71" s="178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s="153" customFormat="1" ht="15.75" customHeight="1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s="153" customFormat="1" ht="15.75" customHeight="1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1:14" s="153" customFormat="1" ht="15.75" customHeight="1">
      <c r="A74" s="468" t="s">
        <v>367</v>
      </c>
      <c r="B74" s="542" t="s">
        <v>236</v>
      </c>
      <c r="C74" s="542"/>
      <c r="D74" s="469" t="s">
        <v>237</v>
      </c>
      <c r="E74" s="469" t="s">
        <v>238</v>
      </c>
      <c r="F74" s="469" t="s">
        <v>239</v>
      </c>
      <c r="G74" s="469" t="s">
        <v>240</v>
      </c>
      <c r="H74" s="469" t="s">
        <v>241</v>
      </c>
      <c r="I74" s="469" t="s">
        <v>242</v>
      </c>
      <c r="J74" s="542" t="s">
        <v>243</v>
      </c>
      <c r="K74" s="542"/>
      <c r="L74" s="469" t="s">
        <v>244</v>
      </c>
      <c r="M74" s="469" t="s">
        <v>245</v>
      </c>
      <c r="N74" s="541" t="s">
        <v>35</v>
      </c>
    </row>
    <row r="75" spans="1:14" s="153" customFormat="1" ht="15.75" customHeight="1">
      <c r="A75" s="470" t="s">
        <v>368</v>
      </c>
      <c r="B75" s="471" t="s">
        <v>246</v>
      </c>
      <c r="C75" s="471" t="s">
        <v>247</v>
      </c>
      <c r="D75" s="471" t="s">
        <v>248</v>
      </c>
      <c r="E75" s="471" t="s">
        <v>249</v>
      </c>
      <c r="F75" s="471" t="s">
        <v>250</v>
      </c>
      <c r="G75" s="471" t="s">
        <v>251</v>
      </c>
      <c r="H75" s="471" t="s">
        <v>252</v>
      </c>
      <c r="I75" s="471" t="s">
        <v>253</v>
      </c>
      <c r="J75" s="471" t="s">
        <v>254</v>
      </c>
      <c r="K75" s="471" t="s">
        <v>255</v>
      </c>
      <c r="L75" s="471" t="s">
        <v>256</v>
      </c>
      <c r="M75" s="471" t="s">
        <v>257</v>
      </c>
      <c r="N75" s="541"/>
    </row>
    <row r="76" spans="1:14" s="153" customFormat="1" ht="15.75" customHeight="1">
      <c r="A76" s="182" t="s">
        <v>301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</row>
    <row r="77" spans="1:14" s="153" customFormat="1" ht="15.75" customHeight="1">
      <c r="A77" s="186" t="s">
        <v>302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</row>
    <row r="78" spans="1:14" s="153" customFormat="1" ht="15.75" customHeight="1">
      <c r="A78" s="186" t="s">
        <v>303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</row>
    <row r="79" spans="1:14" s="153" customFormat="1" ht="15.75" customHeight="1">
      <c r="A79" s="186" t="s">
        <v>304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</row>
    <row r="80" spans="1:14" s="153" customFormat="1" ht="15.75" customHeight="1">
      <c r="A80" s="186" t="s">
        <v>305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</row>
    <row r="81" spans="1:14" s="153" customFormat="1" ht="15.75" customHeight="1">
      <c r="A81" s="187" t="s">
        <v>266</v>
      </c>
      <c r="B81" s="188">
        <f aca="true" t="shared" si="3" ref="B81:M81">SUM(B77:B80)</f>
        <v>0</v>
      </c>
      <c r="C81" s="188">
        <f t="shared" si="3"/>
        <v>0</v>
      </c>
      <c r="D81" s="188">
        <f t="shared" si="3"/>
        <v>0</v>
      </c>
      <c r="E81" s="188">
        <f t="shared" si="3"/>
        <v>0</v>
      </c>
      <c r="F81" s="188">
        <f t="shared" si="3"/>
        <v>0</v>
      </c>
      <c r="G81" s="188">
        <f t="shared" si="3"/>
        <v>0</v>
      </c>
      <c r="H81" s="188">
        <f t="shared" si="3"/>
        <v>0</v>
      </c>
      <c r="I81" s="188">
        <f t="shared" si="3"/>
        <v>0</v>
      </c>
      <c r="J81" s="188">
        <f t="shared" si="3"/>
        <v>0</v>
      </c>
      <c r="K81" s="188">
        <f t="shared" si="3"/>
        <v>0</v>
      </c>
      <c r="L81" s="188">
        <f t="shared" si="3"/>
        <v>0</v>
      </c>
      <c r="M81" s="188">
        <f t="shared" si="3"/>
        <v>0</v>
      </c>
      <c r="N81" s="188">
        <f>SUM(B81:M81)</f>
        <v>0</v>
      </c>
    </row>
    <row r="82" spans="1:14" s="153" customFormat="1" ht="15.75" customHeight="1">
      <c r="A82" s="465" t="s">
        <v>267</v>
      </c>
      <c r="B82" s="466">
        <v>0</v>
      </c>
      <c r="C82" s="466">
        <v>0</v>
      </c>
      <c r="D82" s="466">
        <v>0</v>
      </c>
      <c r="E82" s="466">
        <v>0</v>
      </c>
      <c r="F82" s="466">
        <v>0</v>
      </c>
      <c r="G82" s="466">
        <v>0</v>
      </c>
      <c r="H82" s="466">
        <v>0</v>
      </c>
      <c r="I82" s="466">
        <v>0</v>
      </c>
      <c r="J82" s="466">
        <v>0</v>
      </c>
      <c r="K82" s="466">
        <v>0</v>
      </c>
      <c r="L82" s="466">
        <v>0</v>
      </c>
      <c r="M82" s="466">
        <v>0</v>
      </c>
      <c r="N82" s="466">
        <f>SUM(B82:M82)</f>
        <v>0</v>
      </c>
    </row>
    <row r="83" spans="1:14" s="153" customFormat="1" ht="15.75" customHeight="1">
      <c r="A83" s="196" t="s">
        <v>306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</row>
    <row r="84" spans="1:14" s="153" customFormat="1" ht="15.75" customHeight="1">
      <c r="A84" s="186" t="s">
        <v>320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</row>
    <row r="85" spans="1:14" s="153" customFormat="1" ht="15.75" customHeight="1">
      <c r="A85" s="186" t="s">
        <v>307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</row>
    <row r="86" spans="1:14" s="153" customFormat="1" ht="15.75" customHeight="1">
      <c r="A86" s="198" t="s">
        <v>308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</row>
    <row r="87" spans="1:14" s="153" customFormat="1" ht="15.75" customHeight="1">
      <c r="A87" s="189" t="s">
        <v>321</v>
      </c>
      <c r="B87" s="190"/>
      <c r="C87" s="190"/>
      <c r="D87" s="190"/>
      <c r="E87" s="190"/>
      <c r="F87" s="190"/>
      <c r="G87" s="190"/>
      <c r="H87" s="190"/>
      <c r="I87" s="190">
        <v>10000</v>
      </c>
      <c r="J87" s="190"/>
      <c r="K87" s="190"/>
      <c r="L87" s="190"/>
      <c r="M87" s="190"/>
      <c r="N87" s="190">
        <v>10000</v>
      </c>
    </row>
    <row r="88" spans="1:14" s="153" customFormat="1" ht="15.75" customHeight="1">
      <c r="A88" s="187" t="s">
        <v>266</v>
      </c>
      <c r="B88" s="188">
        <f>SUM(B84:B87)</f>
        <v>0</v>
      </c>
      <c r="C88" s="188">
        <f aca="true" t="shared" si="4" ref="C88:M88">SUM(C87)</f>
        <v>0</v>
      </c>
      <c r="D88" s="188">
        <f t="shared" si="4"/>
        <v>0</v>
      </c>
      <c r="E88" s="200">
        <f>SUM(E83:E87)</f>
        <v>0</v>
      </c>
      <c r="F88" s="200">
        <f>SUM(F83:F87)</f>
        <v>0</v>
      </c>
      <c r="G88" s="200" t="s">
        <v>9</v>
      </c>
      <c r="H88" s="188">
        <f t="shared" si="4"/>
        <v>0</v>
      </c>
      <c r="I88" s="188">
        <v>10000</v>
      </c>
      <c r="J88" s="188">
        <f t="shared" si="4"/>
        <v>0</v>
      </c>
      <c r="K88" s="188">
        <f>SUM(K83:K87)</f>
        <v>0</v>
      </c>
      <c r="L88" s="188">
        <f>SUM(L83:L87)</f>
        <v>0</v>
      </c>
      <c r="M88" s="188">
        <f t="shared" si="4"/>
        <v>0</v>
      </c>
      <c r="N88" s="188">
        <f>SUM(B88:M88)</f>
        <v>10000</v>
      </c>
    </row>
    <row r="89" spans="1:14" s="153" customFormat="1" ht="15.75" customHeight="1">
      <c r="A89" s="465" t="s">
        <v>267</v>
      </c>
      <c r="B89" s="466">
        <v>0</v>
      </c>
      <c r="C89" s="466">
        <v>0</v>
      </c>
      <c r="D89" s="466">
        <v>0</v>
      </c>
      <c r="E89" s="467" t="s">
        <v>9</v>
      </c>
      <c r="F89" s="467" t="s">
        <v>9</v>
      </c>
      <c r="G89" s="467" t="s">
        <v>9</v>
      </c>
      <c r="H89" s="466">
        <v>0</v>
      </c>
      <c r="I89" s="466">
        <v>10000</v>
      </c>
      <c r="J89" s="466">
        <v>0</v>
      </c>
      <c r="K89" s="466">
        <v>0</v>
      </c>
      <c r="L89" s="466">
        <v>0</v>
      </c>
      <c r="M89" s="466">
        <v>0</v>
      </c>
      <c r="N89" s="466">
        <f>SUM(B89:M89)</f>
        <v>10000</v>
      </c>
    </row>
    <row r="90" spans="1:15" s="153" customFormat="1" ht="15.75" customHeight="1">
      <c r="A90" s="182" t="s">
        <v>309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201"/>
      <c r="O90" s="153" t="s">
        <v>8</v>
      </c>
    </row>
    <row r="91" spans="1:14" s="153" customFormat="1" ht="15.75" customHeight="1">
      <c r="A91" s="186" t="s">
        <v>310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202"/>
    </row>
    <row r="92" spans="1:14" s="153" customFormat="1" ht="15.75" customHeight="1">
      <c r="A92" s="186" t="s">
        <v>311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202"/>
    </row>
    <row r="93" spans="1:14" s="153" customFormat="1" ht="15.75" customHeight="1">
      <c r="A93" s="187" t="s">
        <v>266</v>
      </c>
      <c r="B93" s="188">
        <f>SUM(B91:B92)</f>
        <v>0</v>
      </c>
      <c r="C93" s="188">
        <v>0</v>
      </c>
      <c r="D93" s="188">
        <v>0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>
        <v>0</v>
      </c>
      <c r="N93" s="203">
        <f>SUM(B93:M93)</f>
        <v>0</v>
      </c>
    </row>
    <row r="94" spans="1:14" s="153" customFormat="1" ht="15.75" customHeight="1">
      <c r="A94" s="465" t="s">
        <v>312</v>
      </c>
      <c r="B94" s="466">
        <v>0</v>
      </c>
      <c r="C94" s="466">
        <v>0</v>
      </c>
      <c r="D94" s="466">
        <v>0</v>
      </c>
      <c r="E94" s="466">
        <v>0</v>
      </c>
      <c r="F94" s="466">
        <v>0</v>
      </c>
      <c r="G94" s="466"/>
      <c r="H94" s="466">
        <v>0</v>
      </c>
      <c r="I94" s="466">
        <v>0</v>
      </c>
      <c r="J94" s="466">
        <v>0</v>
      </c>
      <c r="K94" s="466">
        <v>0</v>
      </c>
      <c r="L94" s="466">
        <v>0</v>
      </c>
      <c r="M94" s="466">
        <v>0</v>
      </c>
      <c r="N94" s="466">
        <f>SUM(B94:M94)</f>
        <v>0</v>
      </c>
    </row>
    <row r="95" spans="1:14" s="153" customFormat="1" ht="15.75" customHeight="1">
      <c r="A95" s="182" t="s">
        <v>313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201"/>
    </row>
    <row r="96" spans="1:14" s="153" customFormat="1" ht="15.75" customHeight="1">
      <c r="A96" s="186" t="s">
        <v>314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</row>
    <row r="97" spans="1:14" s="153" customFormat="1" ht="15.75" customHeight="1">
      <c r="A97" s="189" t="s">
        <v>315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204"/>
    </row>
    <row r="98" spans="1:17" s="153" customFormat="1" ht="15.75" customHeight="1">
      <c r="A98" s="187" t="s">
        <v>266</v>
      </c>
      <c r="B98" s="188">
        <v>0</v>
      </c>
      <c r="C98" s="188">
        <v>0</v>
      </c>
      <c r="D98" s="188">
        <v>0</v>
      </c>
      <c r="E98" s="188">
        <v>0</v>
      </c>
      <c r="F98" s="188">
        <v>0</v>
      </c>
      <c r="G98" s="188">
        <v>0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8">
        <v>0</v>
      </c>
      <c r="N98" s="188">
        <f>SUM(B98:M98)</f>
        <v>0</v>
      </c>
      <c r="Q98" s="153">
        <v>125000</v>
      </c>
    </row>
    <row r="99" spans="1:17" s="153" customFormat="1" ht="15.75" customHeight="1">
      <c r="A99" s="187" t="s">
        <v>267</v>
      </c>
      <c r="B99" s="188">
        <v>0</v>
      </c>
      <c r="C99" s="188">
        <v>0</v>
      </c>
      <c r="D99" s="188">
        <v>0</v>
      </c>
      <c r="E99" s="188">
        <v>0</v>
      </c>
      <c r="F99" s="188">
        <v>0</v>
      </c>
      <c r="G99" s="188"/>
      <c r="H99" s="188">
        <v>0</v>
      </c>
      <c r="I99" s="188">
        <v>0</v>
      </c>
      <c r="J99" s="188">
        <v>0</v>
      </c>
      <c r="K99" s="188">
        <v>0</v>
      </c>
      <c r="L99" s="188">
        <v>0</v>
      </c>
      <c r="M99" s="188">
        <v>0</v>
      </c>
      <c r="N99" s="188">
        <f>SUM(B99:M99)</f>
        <v>0</v>
      </c>
      <c r="Q99" s="153">
        <v>470500</v>
      </c>
    </row>
    <row r="100" spans="1:17" s="153" customFormat="1" ht="15.75" customHeight="1">
      <c r="A100" s="182" t="s">
        <v>316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201"/>
      <c r="Q100" s="153">
        <f>SUM(Q98:Q99)</f>
        <v>595500</v>
      </c>
    </row>
    <row r="101" spans="1:14" s="153" customFormat="1" ht="15.75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</row>
    <row r="102" spans="1:14" s="153" customFormat="1" ht="15.75" customHeight="1">
      <c r="A102" s="189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4" s="153" customFormat="1" ht="15.75" customHeight="1">
      <c r="A103" s="187" t="s">
        <v>266</v>
      </c>
      <c r="B103" s="188">
        <v>0</v>
      </c>
      <c r="C103" s="188">
        <v>0</v>
      </c>
      <c r="D103" s="188">
        <v>0</v>
      </c>
      <c r="E103" s="188">
        <f>SUM(E101:E102)</f>
        <v>0</v>
      </c>
      <c r="F103" s="188">
        <v>0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200" t="s">
        <v>9</v>
      </c>
    </row>
    <row r="104" spans="1:14" s="153" customFormat="1" ht="15.75" customHeight="1">
      <c r="A104" s="465" t="s">
        <v>267</v>
      </c>
      <c r="B104" s="466">
        <v>0</v>
      </c>
      <c r="C104" s="466">
        <v>0</v>
      </c>
      <c r="D104" s="466">
        <v>0</v>
      </c>
      <c r="E104" s="466">
        <v>25518</v>
      </c>
      <c r="F104" s="466">
        <v>0</v>
      </c>
      <c r="G104" s="466">
        <v>0</v>
      </c>
      <c r="H104" s="466">
        <v>0</v>
      </c>
      <c r="I104" s="466">
        <v>19474</v>
      </c>
      <c r="J104" s="466">
        <v>0</v>
      </c>
      <c r="K104" s="466">
        <v>0</v>
      </c>
      <c r="L104" s="466">
        <v>0</v>
      </c>
      <c r="M104" s="466">
        <v>0</v>
      </c>
      <c r="N104" s="466">
        <f>SUM(B104:M104)</f>
        <v>44992</v>
      </c>
    </row>
    <row r="105" spans="1:14" s="153" customFormat="1" ht="15.75" customHeight="1">
      <c r="A105" s="465" t="s">
        <v>266</v>
      </c>
      <c r="B105" s="466">
        <v>0</v>
      </c>
      <c r="C105" s="466">
        <v>0</v>
      </c>
      <c r="D105" s="466">
        <v>0</v>
      </c>
      <c r="E105" s="466">
        <v>146441</v>
      </c>
      <c r="F105" s="466">
        <v>0</v>
      </c>
      <c r="G105" s="466">
        <v>0</v>
      </c>
      <c r="H105" s="466">
        <v>0</v>
      </c>
      <c r="I105" s="466">
        <v>10000</v>
      </c>
      <c r="J105" s="466">
        <v>0</v>
      </c>
      <c r="K105" s="466">
        <v>0</v>
      </c>
      <c r="L105" s="466">
        <v>0</v>
      </c>
      <c r="M105" s="466">
        <v>840720</v>
      </c>
      <c r="N105" s="466">
        <v>997161</v>
      </c>
    </row>
    <row r="106" spans="1:14" s="153" customFormat="1" ht="15.75" customHeight="1">
      <c r="A106" s="465" t="s">
        <v>267</v>
      </c>
      <c r="B106" s="466">
        <v>0</v>
      </c>
      <c r="C106" s="466">
        <v>0</v>
      </c>
      <c r="D106" s="466">
        <v>0</v>
      </c>
      <c r="E106" s="467">
        <v>408119</v>
      </c>
      <c r="F106" s="466">
        <v>0</v>
      </c>
      <c r="G106" s="466">
        <v>0</v>
      </c>
      <c r="H106" s="466">
        <v>0</v>
      </c>
      <c r="I106" s="466">
        <v>300744</v>
      </c>
      <c r="J106" s="466">
        <v>0</v>
      </c>
      <c r="K106" s="466">
        <v>0</v>
      </c>
      <c r="L106" s="466">
        <v>0</v>
      </c>
      <c r="M106" s="466">
        <v>10357137</v>
      </c>
      <c r="N106" s="466">
        <v>11066000</v>
      </c>
    </row>
    <row r="107" spans="1:1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 t="s">
        <v>523</v>
      </c>
      <c r="N107" s="1"/>
    </row>
  </sheetData>
  <sheetProtection/>
  <mergeCells count="12">
    <mergeCell ref="B39:C39"/>
    <mergeCell ref="J39:K39"/>
    <mergeCell ref="N39:N40"/>
    <mergeCell ref="B74:C74"/>
    <mergeCell ref="J74:K74"/>
    <mergeCell ref="N74:N75"/>
    <mergeCell ref="A1:N1"/>
    <mergeCell ref="A2:N2"/>
    <mergeCell ref="A3:N3"/>
    <mergeCell ref="B4:C4"/>
    <mergeCell ref="J4:K4"/>
    <mergeCell ref="N4:N5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THO2528 </cp:lastModifiedBy>
  <cp:lastPrinted>2012-11-26T03:30:00Z</cp:lastPrinted>
  <dcterms:created xsi:type="dcterms:W3CDTF">2011-06-14T04:32:31Z</dcterms:created>
  <dcterms:modified xsi:type="dcterms:W3CDTF">2012-11-26T03:30:12Z</dcterms:modified>
  <cp:category/>
  <cp:version/>
  <cp:contentType/>
  <cp:contentStatus/>
</cp:coreProperties>
</file>