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65" activeTab="0"/>
  </bookViews>
  <sheets>
    <sheet name="งบทดลอง" sheetId="1" r:id="rId1"/>
    <sheet name="หมายเหตุประกอบงบ" sheetId="2" r:id="rId2"/>
    <sheet name="รับ-จ่ายเงินสด" sheetId="3" r:id="rId3"/>
    <sheet name="รายละเอียดประกอบงบ" sheetId="4" r:id="rId4"/>
    <sheet name="กระทบยอดเงินฝาก" sheetId="5" r:id="rId5"/>
    <sheet name="รายรับจริง" sheetId="6" r:id="rId6"/>
    <sheet name="หมายเหตุประกอบรายรับ" sheetId="7" r:id="rId7"/>
    <sheet name="กระดาษทำการกระทบยอด" sheetId="8" r:id="rId8"/>
    <sheet name="กระดาษทำการกระทบยอด (อุดหนุนเฉพ" sheetId="9" r:id="rId9"/>
    <sheet name="Sheet3" sheetId="10" r:id="rId10"/>
    <sheet name="Sheet1" sheetId="11" r:id="rId11"/>
  </sheets>
  <definedNames>
    <definedName name="_xlnm.Print_Titles" localSheetId="5">'รายรับจริง'!$4:$4</definedName>
  </definedNames>
  <calcPr fullCalcOnLoad="1"/>
</workbook>
</file>

<file path=xl/sharedStrings.xml><?xml version="1.0" encoding="utf-8"?>
<sst xmlns="http://schemas.openxmlformats.org/spreadsheetml/2006/main" count="1310" uniqueCount="480">
  <si>
    <t>องค์การบริหารส่วนตำบลเชียรเขา</t>
  </si>
  <si>
    <t>รายการ</t>
  </si>
  <si>
    <t>รหัส</t>
  </si>
  <si>
    <t>เดบิต</t>
  </si>
  <si>
    <t>เครดิต</t>
  </si>
  <si>
    <t>บัญชี</t>
  </si>
  <si>
    <t xml:space="preserve">  เงินสด</t>
  </si>
  <si>
    <t xml:space="preserve"> -</t>
  </si>
  <si>
    <t xml:space="preserve"> </t>
  </si>
  <si>
    <t>-</t>
  </si>
  <si>
    <t xml:space="preserve">  รายได้ค้างรับ</t>
  </si>
  <si>
    <t xml:space="preserve">  ลูกหนี้เงินยืมเงินสะสม</t>
  </si>
  <si>
    <t xml:space="preserve">  เงินฝากจังหวัด</t>
  </si>
  <si>
    <t xml:space="preserve">  งบกลาง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</si>
  <si>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</si>
  <si>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</si>
  <si>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</si>
  <si>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</si>
  <si>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</si>
  <si>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</si>
  <si>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</t>
  </si>
  <si>
    <t xml:space="preserve">  เงินอุดหนุน</t>
  </si>
  <si>
    <t xml:space="preserve">  รายจ่ายผัดส่งใบสำคัญ</t>
  </si>
  <si>
    <t xml:space="preserve">  เงินอุดหนุนค้างจ่าย</t>
  </si>
  <si>
    <t xml:space="preserve">  รายจ่ายรอจ่าย</t>
  </si>
  <si>
    <t xml:space="preserve">  เงินรับฝาก</t>
  </si>
  <si>
    <t xml:space="preserve">  เงินสะสม</t>
  </si>
  <si>
    <t xml:space="preserve">  เงินทุนสำรองเงินสะสม</t>
  </si>
  <si>
    <t xml:space="preserve">  รายรับ </t>
  </si>
  <si>
    <t xml:space="preserve">หมายเหตุประกอบงบทดลอง  </t>
  </si>
  <si>
    <t>เป็นเงิน</t>
  </si>
  <si>
    <t>บาท</t>
  </si>
  <si>
    <t>รวม</t>
  </si>
  <si>
    <t>บัญชีเงินภาษีหัก ณ ที่จ่าย</t>
  </si>
  <si>
    <t>บัญชีเงินประกันสัญญา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</si>
  <si>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</si>
  <si>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</si>
  <si>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</si>
  <si>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</si>
  <si>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</si>
  <si>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</si>
  <si>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</si>
  <si>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</si>
  <si>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</si>
  <si>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</si>
  <si>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</si>
  <si>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</si>
  <si>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</si>
  <si>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</si>
  <si>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</si>
  <si>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</si>
  <si>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</si>
  <si>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</si>
  <si>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</si>
  <si>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</si>
  <si>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</si>
  <si>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 xml:space="preserve">เงินอุดหนุนทั่วไป </t>
  </si>
  <si>
    <t>431000</t>
  </si>
  <si>
    <t>เงินรับฝาก</t>
  </si>
  <si>
    <t>230100</t>
  </si>
  <si>
    <t>เงินทุนโครงการเศรษฐกิจชุมชน</t>
  </si>
  <si>
    <t>230199</t>
  </si>
  <si>
    <t>300000</t>
  </si>
  <si>
    <t>110605</t>
  </si>
  <si>
    <t>110606</t>
  </si>
  <si>
    <t>เงินฝากจังหวัด</t>
  </si>
  <si>
    <t>120100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</si>
  <si>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</si>
  <si>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</si>
  <si>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</si>
  <si>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</si>
  <si>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</si>
  <si>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</si>
  <si>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</si>
  <si>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</si>
  <si>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</si>
  <si>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</si>
  <si>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รายจ่ายรอจ่าย</t>
  </si>
  <si>
    <t>210500</t>
  </si>
  <si>
    <t>210401</t>
  </si>
  <si>
    <t>เงินอุดหนุนค้างจ่าย</t>
  </si>
  <si>
    <t>210300</t>
  </si>
  <si>
    <t>ลูกหนี้เงินยืมเงินงบประมาณ</t>
  </si>
  <si>
    <t>ลูกหนี้เงินยืมเงินสะสม</t>
  </si>
  <si>
    <t>รวมรายจ่าย</t>
  </si>
  <si>
    <t xml:space="preserve">   สูงกว่า     </t>
  </si>
  <si>
    <t>รายรับ                                       รายจ่าย</t>
  </si>
  <si>
    <t>(ต่ำกว่า)</t>
  </si>
  <si>
    <t>ยอดยกไป</t>
  </si>
  <si>
    <t>รับ</t>
  </si>
  <si>
    <t>จ่าย</t>
  </si>
  <si>
    <t>คงเหลือ</t>
  </si>
  <si>
    <t>ภาษีหัก ณ ที่จ่าย</t>
  </si>
  <si>
    <t>รหัสบัญชี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</si>
  <si>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</si>
  <si>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</si>
  <si>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</si>
  <si>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</si>
  <si>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</si>
  <si>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</si>
  <si>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</si>
  <si>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</si>
  <si>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หมวดค่าธรรมเนียม ค่าปรับและใบอนุญาต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</si>
  <si>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</si>
  <si>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</si>
  <si>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</si>
  <si>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</si>
  <si>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</si>
  <si>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</si>
  <si>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</si>
  <si>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ค่าธรรมเนียมเก็บขนอุจจาระหรือสิ่งปฎิกูล</t>
  </si>
  <si>
    <t>ค่าธรรมเนียมในการออกหนังสือรับรองการแจ้งสถานที่จำหน่าย</t>
  </si>
  <si>
    <t>อาหารหรือสะสมอาหาร</t>
  </si>
  <si>
    <t>ค่าธรรมเนียมเกี่ยวกับสุสานและฌาปนสถาน</t>
  </si>
  <si>
    <t>ค่าธรรมเนียมปิด  โปรย  ติดตั้งแผ่นประกาศหรือแผ่นปลิว</t>
  </si>
  <si>
    <t>เพื่อการโฆษณา</t>
  </si>
  <si>
    <t>ค่าธรรมเนียมเกี่ยวกับทะเบียนราษฎร</t>
  </si>
  <si>
    <t>ค่าธรรมเนียมเกี่ยวกับบัตรประจำตัวประชาชน</t>
  </si>
  <si>
    <t>ค่าธรรมเนียมเกี่ยวกับโรคพิษสุนัขบ้า</t>
  </si>
  <si>
    <t>ค่าธรรมเนียมเครื่องหมายประจำตัวสัตว์</t>
  </si>
  <si>
    <t>ค่าธรรมเนียมการขอรับใบอนุญาตเป็นผู้มีสิทธิ</t>
  </si>
  <si>
    <t>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</si>
  <si>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</si>
  <si>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</si>
  <si>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</si>
  <si>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</si>
  <si>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</si>
  <si>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</si>
  <si>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ค่าธรรมเนียมเกี่ยวกับการส่งเสริมและรักษาคุณภาพ</t>
  </si>
  <si>
    <t>สิ่งแวดล้อมแห่งชาติ</t>
  </si>
  <si>
    <t>ค่าธรรมเนียมเกี่ยวกับการบำบัดน้ำเสีย</t>
  </si>
  <si>
    <t>ค่าธรรมเนียมเกี่ยวกับการบำบัดน้ำทิ้ง</t>
  </si>
  <si>
    <t>ค่าธรรมเนียมจดทะเบียนพาณิชย์</t>
  </si>
  <si>
    <t>ค่าธรรมเนียมอื่น ๆ</t>
  </si>
  <si>
    <t>ค่าปรับผู้กระทำความผิดตามกฎหมายการจัดระเบียบจอดยานยนต์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</si>
  <si>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</si>
  <si>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</si>
  <si>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ค่าปรับผู้กระทำผิดกฏหมายรักษาความสะอาดและ</t>
  </si>
  <si>
    <t>ความเป็นระเบียบเรียบร้อยของบ้านเมือง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</si>
  <si>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</si>
  <si>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</si>
  <si>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</si>
  <si>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</si>
  <si>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ค่าปรับผู้กระทำผิดกฎหมายและข้อบังคับท้องถิ่น</t>
  </si>
  <si>
    <t>ค่าปรับการผิดสัญญา</t>
  </si>
  <si>
    <t>ค่าปรับอื่น ๆ</t>
  </si>
  <si>
    <t>ค่าใบอนุญาตรับทำการเก็บ ขน  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</si>
  <si>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</si>
  <si>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</t>
  </si>
  <si>
    <t>ต่อสุขภาพ</t>
  </si>
  <si>
    <t>ค่าใบอนุญาตจัดตั้งสถานที่จำหน่ายอาหารหรือสถานที่สะสม</t>
  </si>
  <si>
    <t>ค่าใบอนญาตจำหน่ายสินค้าในที่หรือทางสาธารณะ</t>
  </si>
  <si>
    <t>ค่าใบอนญาตให้ตั้งตลาดเอกชน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</si>
  <si>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</si>
  <si>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</si>
  <si>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 ๆ</t>
  </si>
  <si>
    <t>หมวดรายได้จากทรัพย์สิน</t>
  </si>
  <si>
    <t>ค่าเช่าที่ดิน</t>
  </si>
  <si>
    <t>ค่าเช่าหรือบริหารสถานที่</t>
  </si>
  <si>
    <t>ดอกเบี้ย</t>
  </si>
  <si>
    <t>เงินปันผลหรือเงินรางวัลต่างๆ</t>
  </si>
  <si>
    <t>ค่าตอบแทนตามที่หฎหมายกำหนด</t>
  </si>
  <si>
    <t>รายได้จากทรัพย์สินอื่น ๆ</t>
  </si>
  <si>
    <t>หมวดรายได้จากสาธารณูปโภคและการพาณิชย์</t>
  </si>
  <si>
    <t>เงินช่วยเหลือจากการประปา</t>
  </si>
  <si>
    <t>เงินช่วยเหลือจากสถานธนานุบาล</t>
  </si>
  <si>
    <t>เงินช่วยเหลือท้องถิ่นจากกิจการเฉพาะการ</t>
  </si>
  <si>
    <t>รายได้หรือเงินสะสมจากการโอนกิจการสาธารณูปโภค</t>
  </si>
  <si>
    <t>หรือการพาณิชย์</t>
  </si>
  <si>
    <t>เงินช่วยเหลือกิจการโรงแรม</t>
  </si>
  <si>
    <t>รายได้จากสาธารณูปโภคอื่น ๆ</t>
  </si>
  <si>
    <t>หมวดรายได้เบ็ดเตล็ด</t>
  </si>
  <si>
    <t>ค่าจำหน่ายเวชภัณฑ์</t>
  </si>
  <si>
    <t>ค่าจำหน่ายเศษขอ 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</si>
  <si>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</si>
  <si>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</si>
  <si>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</si>
  <si>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</si>
  <si>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</si>
  <si>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</si>
  <si>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</si>
  <si>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</si>
  <si>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</si>
  <si>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>รายได้จากทุนอื่น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</si>
  <si>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</si>
  <si>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</si>
  <si>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</si>
  <si>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</si>
  <si>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</si>
  <si>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</si>
  <si>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</si>
  <si>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</si>
  <si>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</si>
  <si>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</si>
  <si>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</si>
  <si>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</si>
  <si>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</si>
  <si>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ค่าธรรมเนียมจดทะเบียนสิทธิและนิติกรรมตาม</t>
  </si>
  <si>
    <t>ประมวลกฏหมายที่ดิน</t>
  </si>
  <si>
    <t>อากรประทานบัตรและอาชญาบัตรประมง</t>
  </si>
  <si>
    <t>ค่าธรรมเนียมน้ำบาดาล</t>
  </si>
  <si>
    <t>ค่าธรรมเนียมสนามบิน</t>
  </si>
  <si>
    <t>ภาษีจัดสรรอื่น ๆ</t>
  </si>
  <si>
    <t>รายได้ที่รัฐบาลอนุมัติให้องค์การปกครองส่วนท้องถิ่น</t>
  </si>
  <si>
    <t>หมวดเงินอุดหนุนทั่วไป</t>
  </si>
  <si>
    <t>เงินอุดหนุนทั่วไปสำหรับดำเนินการตามอำนาจหน้าที่</t>
  </si>
  <si>
    <t>และภารกิจถ่ายโอนเลือกทำ</t>
  </si>
  <si>
    <t>รายได้รัฐบาลอุดหนุนให้โดยระบุวัตถุประสงค์</t>
  </si>
  <si>
    <t>หมวดเงินอุดหนุนระบุวัตถุประสงค์</t>
  </si>
  <si>
    <t>เงินอุดหนุนระบุวัตถุประสงค์ด้านการศึกษา</t>
  </si>
  <si>
    <t>เงินอุดหนุนระบุวัตถุประสงค์จากกรมส่งเสริมการปกครองท้องถิ่น</t>
  </si>
  <si>
    <t>เงินอุดหนุนระบุวัตถุประสงค์จากหน่วยงานอื่น</t>
  </si>
  <si>
    <t>งบกระทบยอดเงินฝากธนาคาร</t>
  </si>
  <si>
    <t>เงินฝากระหว่างทาง</t>
  </si>
  <si>
    <t>วันที่ลงบัญชี</t>
  </si>
  <si>
    <t>วันที่ฝากธนาคาร</t>
  </si>
  <si>
    <t>จำนวนเงิน</t>
  </si>
  <si>
    <t>หัก</t>
  </si>
  <si>
    <t>เช็คจ่ายที่ผู้รับยังไม่นำไปขึ้นเงินกับธนาคาร</t>
  </si>
  <si>
    <t>วันที่</t>
  </si>
  <si>
    <t>เลขที่เช็ค</t>
  </si>
  <si>
    <t>บวก</t>
  </si>
  <si>
    <t xml:space="preserve">รายละเอียด     </t>
  </si>
  <si>
    <t>ผู้จัดทำ</t>
  </si>
  <si>
    <t>ผู้ตรวจสอบ</t>
  </si>
  <si>
    <t xml:space="preserve">       (นางสาวเสาวลักษณ์  ยอดเกื้อ)</t>
  </si>
  <si>
    <t xml:space="preserve">                          (นางวณิชยา  ภักดีชน)</t>
  </si>
  <si>
    <t xml:space="preserve">  ตำแหน่ง  เจ้าพนักงานการเงินและบัญชี</t>
  </si>
  <si>
    <t xml:space="preserve">กระดาษทำการกระทบยอด 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</si>
  <si>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</si>
  <si>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</si>
  <si>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</si>
  <si>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</si>
  <si>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</si>
  <si>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</si>
  <si>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</si>
  <si>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</si>
  <si>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</si>
  <si>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</si>
  <si>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00111</t>
  </si>
  <si>
    <t>00113</t>
  </si>
  <si>
    <t>00123</t>
  </si>
  <si>
    <t>00212</t>
  </si>
  <si>
    <t>00222</t>
  </si>
  <si>
    <t>00232</t>
  </si>
  <si>
    <t>00241</t>
  </si>
  <si>
    <t>00252</t>
  </si>
  <si>
    <t>00262</t>
  </si>
  <si>
    <t>00263</t>
  </si>
  <si>
    <t>00322</t>
  </si>
  <si>
    <t>00411</t>
  </si>
  <si>
    <t>510000  งบกลาง</t>
  </si>
  <si>
    <t>110300  เงินสมทบประกันสังคม</t>
  </si>
  <si>
    <t>110700  เบี้ยยังชีพคนชรา</t>
  </si>
  <si>
    <t>110800  เบี้ยยังชีพคนพิการ</t>
  </si>
  <si>
    <t>110900  เบี้ยยังชีพผู้ป่วยเอดส์</t>
  </si>
  <si>
    <t>111000  สำรองจ่าย</t>
  </si>
  <si>
    <t>111100  รายจ่ายตามข้อผูกพัน</t>
  </si>
  <si>
    <t>120100  เงินสมทบ กบท.</t>
  </si>
  <si>
    <t xml:space="preserve">      รวมเดือนนี้</t>
  </si>
  <si>
    <t>รวมตั้งแต่ต้นปี</t>
  </si>
  <si>
    <t>521000  เงินเดือน  (ฝ่ายการเมือง)</t>
  </si>
  <si>
    <t>210100  เงินเดือนนายก/รองนายก</t>
  </si>
  <si>
    <t>210300  ค่าตอบแทนพิเศษนายก/รองนายก</t>
  </si>
  <si>
    <t>210400  ค่าตอบแทนเลขานุการ/นายก อบต.</t>
  </si>
  <si>
    <t>210600  ค่าตอบแทนสมาชิกสภา อปท.</t>
  </si>
  <si>
    <t>522000  เงินเดือน  (ฝ่ายประจำ)</t>
  </si>
  <si>
    <t>220100  เงินเดือนพนักงาน</t>
  </si>
  <si>
    <t>220200  เงินเพิ่มต่างๆ ของพนักงาน</t>
  </si>
  <si>
    <t>220300  เงินประจำตำแหน่ง</t>
  </si>
  <si>
    <t>220400  ค่าจ้างลูกจ้างประจำ</t>
  </si>
  <si>
    <t>220500  เงินเพิ่มต่างๆ ของลูกจ้าง</t>
  </si>
  <si>
    <t>220600  ค่าจ้างพนักงานจ้าง</t>
  </si>
  <si>
    <t>220700  เงินเพิ่มต่างๆ ของพนักงานจ้าง</t>
  </si>
  <si>
    <t>531000  ค่าตอบแทน</t>
  </si>
  <si>
    <t>310200  ค่าเบี้ยประชุม</t>
  </si>
  <si>
    <t>310300  ค่าตอบแทนการปฏิบัติงานนอกเวลา</t>
  </si>
  <si>
    <t>310400  ค่าเช่าบ้าน</t>
  </si>
  <si>
    <t>310500  เงินช่วยเหลือการศึกษาบุตร</t>
  </si>
  <si>
    <t>310600  เงินช่วยเหลือค่ารักษาพยาบาล</t>
  </si>
  <si>
    <t>532000  ค่าใช้สอย</t>
  </si>
  <si>
    <t>320100  รายจ่ายเพื่อให้ได้มาซึ่งบริการ</t>
  </si>
  <si>
    <t>320400  ค่าบำรุงรักษาและซ่อมแซม</t>
  </si>
  <si>
    <t>533000  ค่าวัสดุ</t>
  </si>
  <si>
    <t>330100  วัสดุสำนักงาน</t>
  </si>
  <si>
    <t>330300  วัสดุงานบ้านงานครัว</t>
  </si>
  <si>
    <t>330400  ค่าอาหารเสริม (นม)</t>
  </si>
  <si>
    <t>330600  วัสดุก่อสร้าง</t>
  </si>
  <si>
    <t>330700  วัสดุยานพาหนะและขนส่ง</t>
  </si>
  <si>
    <t>330800  วัสดุเชื้อเพลิงและหล่อลื่น</t>
  </si>
  <si>
    <t>331000  วัสดุการเกษตร</t>
  </si>
  <si>
    <t>331100  วัสดุโฆษณาและเผยแพร่</t>
  </si>
  <si>
    <t>331300  วัสดุกีฬา</t>
  </si>
  <si>
    <t xml:space="preserve">331400  วัสดุคอมพิวเตอร์ </t>
  </si>
  <si>
    <t>534000  ค่าสาธารณูปโภค</t>
  </si>
  <si>
    <t>340100  ค่าไฟฟ้า</t>
  </si>
  <si>
    <t>340300  ค่าโทรศัพท์</t>
  </si>
  <si>
    <t>340400  ค่าไปรษณีย์</t>
  </si>
  <si>
    <t>340500  ค่าบริการทางด้านโทรคมนาคม</t>
  </si>
  <si>
    <t>560000  เงินอุดหนุน</t>
  </si>
  <si>
    <t>610200  เงินอุดหนุนส่วนราชการ</t>
  </si>
  <si>
    <t>610300  เงินอุดหนุนเอกชน</t>
  </si>
  <si>
    <t>541000  ค่าครุภัณฑ์</t>
  </si>
  <si>
    <t>410100  ครุภัณฑ์สำนักงาน</t>
  </si>
  <si>
    <t>411600  ครุภัณฑ์คอมพิวเตอร์</t>
  </si>
  <si>
    <t xml:space="preserve"> รวมตั้งแต่ต้นปี</t>
  </si>
  <si>
    <t>542000  ค่าที่ดินและสิ่งก่อสร้าง</t>
  </si>
  <si>
    <t>420700  ค่าอาคารต่างๆ</t>
  </si>
  <si>
    <t>420900  ค่าก่อสร้างสิ่งสาธารณูปโภค</t>
  </si>
  <si>
    <t>550000  รายจ่ายอื่น</t>
  </si>
  <si>
    <t>310100  ค่าตอบแทนผู้ปฎิบัติราชการอันเป็นประโยชน์แก่ อปท.</t>
  </si>
  <si>
    <t>320200  รายจ่ายเกี่ยวกับการรับรองและพิธีการ</t>
  </si>
  <si>
    <t>320300  รายจ่ายเกี่ยวเนื่องกับการปฏิบัติราชการฯ</t>
  </si>
  <si>
    <t>610100  เงินอุดหนุนองค์กรปกครองส่วนท้องถิ่น</t>
  </si>
  <si>
    <t>610400  เงินอุดหนุนกิจการที่เป็นสาธารณประโยชน์</t>
  </si>
  <si>
    <t xml:space="preserve"> (ลงชื่อ).......................................     (ลงชื่อ).......................................    (ลงชื่อ).......................................   (ลงชื่อ)........................................</t>
  </si>
  <si>
    <t>รวมรายรับ</t>
  </si>
  <si>
    <t>บัญชีค่าใช้จ่ายในการจัดเก็บภาษีบำรุงท้องที่ 5 %</t>
  </si>
  <si>
    <t>บัญชีส่วนลดในการจัดเก็บภาษีบำรุงท้องที่ 6 %</t>
  </si>
  <si>
    <t>บัญชีเงินอุดหนุนทั่วไป   (สถานีสูบน้ำด้วยไฟฟ้า)</t>
  </si>
  <si>
    <t>(ลงชื่อ)………....…......…………        (ลงชื่อ)………………..…..............        (ลงชื่อ)…................….......……...        (ลงชื่อ)....................................</t>
  </si>
  <si>
    <t>421000  ค่าที่ดินและสิ่งก่อสร้าง</t>
  </si>
  <si>
    <t>00242</t>
  </si>
  <si>
    <t>210200  ค่าตอบแทนประจำตำแหน่งนายก/รองนายก</t>
  </si>
  <si>
    <t>รายจ่ายตามงบประมาณ (จ่ายจากรายรับ)</t>
  </si>
  <si>
    <t>330200  วัสดุไฟฟ้าและวิทยุ</t>
  </si>
  <si>
    <t xml:space="preserve">งบทดลอง </t>
  </si>
  <si>
    <t>ลูกหนี้ภาษีบำรุงท้องที่</t>
  </si>
  <si>
    <t>110602</t>
  </si>
  <si>
    <t>รายจ่ายผัดส่งใบสำคัญ</t>
  </si>
  <si>
    <t>210200</t>
  </si>
  <si>
    <t xml:space="preserve">  เงินฝากธนาคารกรุงไทย  ออมทรัพย์  826-1-09351-4</t>
  </si>
  <si>
    <t xml:space="preserve">  เงินฝากธนาคารกรุงไทย  ออมทรัพย์  826-1-31123-6</t>
  </si>
  <si>
    <t xml:space="preserve">  เงินฝากธนาคารกรุงไทย  ออมทรัพย์  826-1-22140-7</t>
  </si>
  <si>
    <t xml:space="preserve">  เงินฝากธนาคารกรุงไทย  ออมทรัพย์  826-1-33808-8</t>
  </si>
  <si>
    <t xml:space="preserve">  เงินฝากธนาคารกรุงไทย  กระแสรายวัน  826-6-00843-4</t>
  </si>
  <si>
    <t xml:space="preserve">  เงินเดือน (ฝ่ายการเมือง)</t>
  </si>
  <si>
    <t xml:space="preserve">  เงินเดือน (ฝ่ายประจำ)</t>
  </si>
  <si>
    <t xml:space="preserve">  รายจ่ายค้างจ่าย (ระหว่างดำเนินการ)</t>
  </si>
  <si>
    <t xml:space="preserve">  เงินทุนโครงการเศษฐกิจชุมชน  (เงินรับฝากอื่น ๆ)</t>
  </si>
  <si>
    <t>รายงาน รับ - จ่าย เงินสด</t>
  </si>
  <si>
    <t>เงินเดือน  (ฝ่ายการเมือง)</t>
  </si>
  <si>
    <t>เงินเดือน  (ฝ่ายประจำ)</t>
  </si>
  <si>
    <t>เงินสะสม (จ่ายขาด)</t>
  </si>
  <si>
    <t>รายละเอียดประกอบงบทดลองและรายงานรับ - จ่ายเงินสด</t>
  </si>
  <si>
    <t>ค่าใช้จ่ายในการจัดเก็บภาษีบำรุงท้องที่ 5%</t>
  </si>
  <si>
    <t>ส่วนลดในการจัดเก็บภาษีบำรุงท้องที่  6%</t>
  </si>
  <si>
    <t>รายรับจริงประกอบงบทดลองและรายงานรับ - จ่ายเงินสด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</si>
  <si>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</si>
  <si>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</si>
  <si>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อบจ.จากผู้เข้าพักในโรงแรม</t>
  </si>
  <si>
    <t>ค่าธรรมเนียมการฉีดวัคซีน /ใบรับรองการฉีดวัคซีน</t>
  </si>
  <si>
    <t>ค่าธรรมเนียมตามประมวลกฎหมายที่ดินมาตรา 9 (อบจ.)</t>
  </si>
  <si>
    <t>ค่าปรับผู้กระทำผิดความผิดตาม พ.ร.บ.ทะเบียนพาณิชย์</t>
  </si>
  <si>
    <t>อาหารในครัว  หรือพื้นที่ใด  ซึ่งมีพื้นที่เกิน  200  ตารางเมตร</t>
  </si>
  <si>
    <t>ภาษีมูลค่าเพิ่มตาม พ.ร.บ.กำหนดแผนฯ</t>
  </si>
  <si>
    <t>ภาษีมูลค่าเพิ่มที่จัดเก็บตามประมวลรัษฎากร 5%</t>
  </si>
  <si>
    <t>ภาษีมูลค่าเพิ่ม 1 ใน 9</t>
  </si>
  <si>
    <t>เงินอุดหนุนทั่วไป สำหรับ อปท.ที่มีการบริหารจัดการที่ดี</t>
  </si>
  <si>
    <t xml:space="preserve">    แผนงาน/งาน</t>
  </si>
  <si>
    <t>หมวด/ประเภทรายจ่าย</t>
  </si>
  <si>
    <t>รายจ่ายตามงบประมาณ (จ่ายจากเงินอุดหนุนเฉพาะกิจ)</t>
  </si>
  <si>
    <t xml:space="preserve">  ลูกหนี้ภาษีบำรุงท้องที่</t>
  </si>
  <si>
    <t xml:space="preserve">       รวมเดือนนี้</t>
  </si>
  <si>
    <t>รายจ่ายค้างจ่าย  (ระหว่างดำเนินการ)</t>
  </si>
  <si>
    <t xml:space="preserve">  ลูกหนี้เงินยืมเงินงบประมาณ</t>
  </si>
  <si>
    <t xml:space="preserve">      ธนาคารกรุงไทย จำกัด (มหาชน)  สาขาเชียรใหญ่</t>
  </si>
  <si>
    <t xml:space="preserve">      เลขที่บัญชี    826-1-09351-4</t>
  </si>
  <si>
    <t xml:space="preserve">บวก : </t>
  </si>
  <si>
    <t>เช็คจ่ายที่ผู้รับเช็คไม่มารับเช็คภายในกำหนด (ยกเลิกเช็ค)</t>
  </si>
  <si>
    <t xml:space="preserve">       ลงชื่อ…………………................</t>
  </si>
  <si>
    <t xml:space="preserve">                   ลงชื่อ ……………....……….........</t>
  </si>
  <si>
    <t xml:space="preserve">  เงินฝากธนาคาร ธกส.    ประจำ 841-4-22305-5</t>
  </si>
  <si>
    <t>เงินยืม-เงินงบประมาณ</t>
  </si>
  <si>
    <t>เงินยืม-เงินสะสม</t>
  </si>
  <si>
    <r>
      <t>รายรับ</t>
    </r>
    <r>
      <rPr>
        <b/>
        <sz val="16"/>
        <rFont val="TH SarabunPSK"/>
        <family val="2"/>
      </rPr>
      <t xml:space="preserve"> </t>
    </r>
  </si>
  <si>
    <r>
      <t>เงินรับฝาก</t>
    </r>
    <r>
      <rPr>
        <b/>
        <sz val="18"/>
        <rFont val="TH SarabunPSK"/>
        <family val="2"/>
      </rPr>
      <t xml:space="preserve">  </t>
    </r>
  </si>
  <si>
    <r>
      <t xml:space="preserve">หรือ </t>
    </r>
    <r>
      <rPr>
        <b/>
        <u val="single"/>
        <sz val="16"/>
        <rFont val="TH SarabunPSK"/>
        <family val="2"/>
      </rPr>
      <t>(หัก)</t>
    </r>
    <r>
      <rPr>
        <sz val="16"/>
        <rFont val="TH SarabunPSK"/>
        <family val="2"/>
      </rPr>
      <t>รายการกระทบยอดอื่น  ๆ</t>
    </r>
  </si>
  <si>
    <t>ปลัดองค์การบริหารส่วนตำบล</t>
  </si>
  <si>
    <t>เงินประกันสัญญา</t>
  </si>
  <si>
    <t xml:space="preserve">   (นางเยาวลักษณ์  พงสกุล)             (นางวณิชยา  ภักดีชน)                    (นายประเสริฐ  ช่อผูก)</t>
  </si>
  <si>
    <t>550100  รายจ่ายอื่น</t>
  </si>
  <si>
    <t>331500  วัสดุการศึกษา</t>
  </si>
  <si>
    <t>2555)</t>
  </si>
  <si>
    <t>บัญชีเงินอุดหนุนทั่วไปศูนย์พัฒนาครอบครัวในชุมชน(ปี 2552,2553,</t>
  </si>
  <si>
    <t xml:space="preserve">  งบกลาง (อุดหนุนเฉพาะกิจ)</t>
  </si>
  <si>
    <t>บัญชี งบกลาง (อุดหนุนเฉพาะกิจ)</t>
  </si>
  <si>
    <t>เงินอุดหนุนเฉพาะกิจ เบี้ยยังชีพผู้สูงอายุตามนโยบายของรัฐบาล</t>
  </si>
  <si>
    <t>เงินอุดหนุนเฉพาะกิจ เบี้ยยังชีพผู้พิการตามนโยบายของรัฐบาล</t>
  </si>
  <si>
    <t xml:space="preserve">                  ตำแหน่ง  ผู้อำนวยการกองคลัง</t>
  </si>
  <si>
    <t>เงินอุดหนุนเฉพาะกิจ :-</t>
  </si>
  <si>
    <t xml:space="preserve"> - เงินอุดหนุนเฉพาะกิจ (เบี้ยยังชีพผู้สูงอายุ)</t>
  </si>
  <si>
    <t xml:space="preserve"> - เงินอุดหนุนเฉพาะกิจ (เบี้ยยังชีพผู้พิการ)</t>
  </si>
  <si>
    <t>เงินอุดหนุนเฉพาะกิจ:-</t>
  </si>
  <si>
    <t xml:space="preserve"> - งบกลาง (อุดหนุนเฉพาะกิจเบี้ยยังชีพผู้สูงอายุ)</t>
  </si>
  <si>
    <t xml:space="preserve"> - งบกลาง (อุดหนุนเฉพาะกิจเบี้ยยังชีพผู้พิการ)</t>
  </si>
  <si>
    <t xml:space="preserve">    รายรับ ส่งคืนเงินอุดหนุนเฉพาะกิจเบี้ยยังชีพผู้สูงอายุ</t>
  </si>
  <si>
    <t xml:space="preserve">    รายรับ ส่งคืนเงินอุดหนุนเฉพาะกิจเบี้ยยังชีพผู้พิการ</t>
  </si>
  <si>
    <t xml:space="preserve">       นักวิชาการเงินและบัญชี               ผู้อำนวยการกองคลัง</t>
  </si>
  <si>
    <t xml:space="preserve">    นักวิชาการเงินและบัญชี               ผู้อำนวยการกองคลัง             ปลัดองค์การบริหารส่วนตำบล</t>
  </si>
  <si>
    <t xml:space="preserve">      (นางเยาวลักษณ์  พงสกุล)             (นางวณิชยา  ภักดีชน)               (นายประเสริฐ  ช่อผูก)             (นายประพันธ์  นาคแก้ว)</t>
  </si>
  <si>
    <t>นายกองค์การบริหารส่วนตำบลเชียรเขา</t>
  </si>
  <si>
    <t xml:space="preserve">  เงินเดือน (ฝ่ายประจำ) (อุดหนุนเฉพาะกิจ)</t>
  </si>
  <si>
    <t>บัญชี เงินเดือน (ฝ่ายประจำ) (อุดหนุนเฉพาะกิจ)</t>
  </si>
  <si>
    <t>บัญชี เงินอุดหนุนค้างจ่าย</t>
  </si>
  <si>
    <t>บัญชี เงินรับฝาก</t>
  </si>
  <si>
    <t xml:space="preserve">             (นายประพันธ์  นาคแก้ว)</t>
  </si>
  <si>
    <t>นายกองค์การบริหารส่วนตำบล เชียรเขา</t>
  </si>
  <si>
    <t xml:space="preserve"> - เงินอุดหนุนเฉพาะกิจ (สนับสนุน ศพด.)</t>
  </si>
  <si>
    <t xml:space="preserve">   รับคืนเงินอุดหนุนเฉพาะกิจ (เบี้ยยังชีพคนชรา)</t>
  </si>
  <si>
    <t xml:space="preserve"> - เงินเดือน (ฝ่ายประจำ) (อุดหนุน ศพด.)</t>
  </si>
  <si>
    <t>เงินเดือนและค่าครองชีพชั่วคราว</t>
  </si>
  <si>
    <t>ค่าจ้างและค่าครองชีพชั่วคราว</t>
  </si>
  <si>
    <t>เงินอุดหนุนเฉพาะกิจ เงินสมทบประกันสังคม</t>
  </si>
  <si>
    <t>ปีงบประมาณ  2556</t>
  </si>
  <si>
    <t xml:space="preserve"> - งบกลาง (อุดหนุนเฉพาะกิจเงินสมทบประกันสังคม)</t>
  </si>
  <si>
    <t>เงินอุดหนุนทั่วไป</t>
  </si>
  <si>
    <t>เงินอุดหนุนทั่วไป (บริการสาธารณสุข)</t>
  </si>
  <si>
    <t>เบี้ยยังชีพผู้ป่วยเอดส์ (ต.ค.55-ก.ย.56)</t>
  </si>
  <si>
    <t>อาหารเสริมนม (ต.ค.55-ก.ย.56)</t>
  </si>
  <si>
    <t>อาหารกลางวัน (ต.ค.55-ก.ย.56)</t>
  </si>
  <si>
    <t>ส่งเสริมศักยภาพการจัดการศึกษาท้องถิ่น</t>
  </si>
  <si>
    <t>เงินอุดหนุนเฉพาะกิจ ค่ากระแสไฟฟ้าสถานีสูบน้ำ</t>
  </si>
  <si>
    <t>เงินอุดหนุนระบุวัตถุประสงค์ (อุดหนุนเฉพาะกิจ)</t>
  </si>
  <si>
    <t>เงินอุดหนุนเฉพาะกิจเบี้ยยังชีพผู้สูงอายุ</t>
  </si>
  <si>
    <t>เงินอุดหนุนเฉพาะกิจเบี้ยยังชีพผู้พิการ</t>
  </si>
  <si>
    <t>.</t>
  </si>
  <si>
    <t>เงินอุดหนุนเฉพาะกิจโครงการเงินอุดหนุนสำหรับพัฒนา</t>
  </si>
  <si>
    <t>อปท.กรณีเร่งด่วนและโครงการสนับสนุนการถ่ายโอน</t>
  </si>
  <si>
    <t>ภารกิจก่อสร้างบำรุงรักษาถนน</t>
  </si>
  <si>
    <t>06</t>
  </si>
  <si>
    <t>03</t>
  </si>
  <si>
    <t>72</t>
  </si>
  <si>
    <t xml:space="preserve"> - เงินอุดหนุนเฉพาะกิจ โครงการเงินอุดหนุนสำหรับ</t>
  </si>
  <si>
    <t xml:space="preserve">   พัฒนา อปท. กรณีเร่งด่วนฯ</t>
  </si>
  <si>
    <t xml:space="preserve">  - เงินอุดหนุนเฉพาะกิจ โครงการเงินอุดหนุนสำหรับ</t>
  </si>
  <si>
    <t>47</t>
  </si>
  <si>
    <t xml:space="preserve">  ค่าที่ดินและสิ่งก่อสร้าง (เงินอุดหนุนเฉพาะกิจ)</t>
  </si>
  <si>
    <t xml:space="preserve">  ค่าวัสดุ (อุดหนุนเฉพาะกิจ)</t>
  </si>
  <si>
    <t>76</t>
  </si>
  <si>
    <t>140000</t>
  </si>
  <si>
    <t>88</t>
  </si>
  <si>
    <t>ภาษีหน้าฎีกา</t>
  </si>
  <si>
    <t xml:space="preserve"> - เงินอุดหนุนเฉพาะกิจสนับสนุนศูนย์พัฒนา</t>
  </si>
  <si>
    <t xml:space="preserve">   ครอบครัวในชุมชน</t>
  </si>
  <si>
    <t xml:space="preserve"> - ค่าวัสดุ (อุดหนุนเฉพาะกิจ ศพด.)</t>
  </si>
  <si>
    <t xml:space="preserve">    พัฒนา อปท.กรณีเร่งด่วนฯ</t>
  </si>
  <si>
    <t>รายรับสูงกว่าประมาณการ</t>
  </si>
  <si>
    <t>หมายเหตุประกอบรายรับจริง</t>
  </si>
  <si>
    <t>ณ วันที่ 31 มีนาคม  2556</t>
  </si>
  <si>
    <t>เงินอุดหนุนเฉพาะกิจด้านการศึกษา</t>
  </si>
  <si>
    <t>เงินเดือน (ฝ่ายประจำ ) (อุดหนุนเฉพาะกิจ ศพด.)</t>
  </si>
  <si>
    <t>ค่าวัสดุ (อุดหนุนเฉพาะกิจ ศพด.)</t>
  </si>
  <si>
    <t xml:space="preserve">420700  อาคารต่างๆ </t>
  </si>
  <si>
    <t>420900  ค่าสาธารณูปโภค</t>
  </si>
  <si>
    <t>421000  ค่าบำรุงรักษาและปรับปรุงที่ดินและสิ่งก่อสร้าง</t>
  </si>
  <si>
    <t>ณ  วันที่  30 เมษายน  2556</t>
  </si>
  <si>
    <t>07</t>
  </si>
  <si>
    <t>04</t>
  </si>
  <si>
    <t>02</t>
  </si>
  <si>
    <t>ณ วันที่  30 เมษายน  2556</t>
  </si>
  <si>
    <t>ประจำเดือน เมษายน  2556</t>
  </si>
  <si>
    <t>14</t>
  </si>
  <si>
    <t>50</t>
  </si>
  <si>
    <t>ณ  วันที่ 30 เมษายน  2556</t>
  </si>
  <si>
    <t>ยอดคงเหลือตามรายงานธนาคาร ณ วันที่ 30 เมษายน 2556</t>
  </si>
  <si>
    <t>23 เม.ย.2556</t>
  </si>
  <si>
    <t>26 เม.ย.2556</t>
  </si>
  <si>
    <t>0151659</t>
  </si>
  <si>
    <t>0156262</t>
  </si>
  <si>
    <t>0156263</t>
  </si>
  <si>
    <t>0156265</t>
  </si>
  <si>
    <t>ยอดคงเหลือประจำวัน ณ วันที่ 30 เมษายน 2556</t>
  </si>
  <si>
    <t>วันที่ 30 เมษายน 2556</t>
  </si>
  <si>
    <t>เงินอุดหนุนทั่วไปเพื่อสนับสนุนการกระจายอำนาจ</t>
  </si>
  <si>
    <t>เงินอุดหนุนเฉพาะกิจสนับสนุนศูนย์พัฒนาครอบครัว</t>
  </si>
  <si>
    <t>ในชุมชน</t>
  </si>
  <si>
    <t>ประจำเดือน  เมษายน  2556</t>
  </si>
  <si>
    <t>ประจำเดือน เมษายน 2556</t>
  </si>
  <si>
    <t>รายรับ ตั้งแต่ 1 ตุลาคม 2555 - 30 เมษายน 2556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</si>
</sst>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\-??_);_(@_)"/>
    <numFmt numFmtId="188" formatCode="000"/>
    <numFmt numFmtId="189" formatCode="_(* #,##0_);_(* \(#,##0\);_(* \-??_);_(@_)"/>
    <numFmt numFmtId="190" formatCode="_-* #,##0.00_-;\-* #,##0.00_-;_-* \-??_-;_-@_-"/>
    <numFmt numFmtId="191" formatCode="_-* #,##0_-;\-* #,##0_-;_-* \-??_-;_-@_-"/>
    <numFmt numFmtId="192" formatCode="0000"/>
    <numFmt numFmtId="193" formatCode="_-* #,##0_-;\-* #,##0_-;_-* \-_-;_-@_-"/>
    <numFmt numFmtId="194" formatCode="#,##0;[Red]#,##0"/>
    <numFmt numFmtId="195" formatCode="_-* #,##0.0_-;\-* #,##0.0_-;_-* &quot;-&quot;??_-;_-@_-"/>
    <numFmt numFmtId="196" formatCode="_-* #,##0_-;\-* #,##0_-;_-* &quot;-&quot;??_-;_-@_-"/>
    <numFmt numFmtId="197" formatCode="_-* #,##0.0_-;\-* #,##0.0_-;_-* \-??_-;_-@_-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#,##0.00_ ;\-#,##0.00\ "/>
    <numFmt numFmtId="203" formatCode="#,##0.0;[Red]#,##0.0"/>
    <numFmt numFmtId="204" formatCode="_-* #,##0.000_-;\-* #,##0.000_-;_-* &quot;-&quot;??_-;_-@_-"/>
    <numFmt numFmtId="205" formatCode="_-* #,##0.0000_-;\-* #,##0.0000_-;_-* &quot;-&quot;??_-;_-@_-"/>
    <numFmt numFmtId="206" formatCode="0.0"/>
  </numFmts>
  <fonts count="39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sz val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sz val="9"/>
      <name val="TH SarabunPSK"/>
      <family val="2"/>
    </font>
    <font>
      <b/>
      <u val="single"/>
      <sz val="16"/>
      <name val="TH SarabunPSK"/>
      <family val="2"/>
    </font>
    <font>
      <sz val="13"/>
      <name val="TH SarabunPSK"/>
      <family val="2"/>
    </font>
    <font>
      <b/>
      <u val="single"/>
      <sz val="18"/>
      <name val="TH SarabunPSK"/>
      <family val="2"/>
    </font>
    <font>
      <u val="single"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31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24"/>
      </top>
      <bottom style="hair">
        <color indexed="24"/>
      </bottom>
    </border>
    <border>
      <left style="medium">
        <color indexed="8"/>
      </left>
      <right>
        <color indexed="63"/>
      </right>
      <top style="hair">
        <color indexed="31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24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31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 style="medium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31"/>
      </bottom>
    </border>
    <border>
      <left style="thin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41"/>
      </top>
      <bottom style="hair">
        <color indexed="41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4" borderId="0" applyNumberFormat="0" applyBorder="0" applyAlignment="0" applyProtection="0"/>
    <xf numFmtId="0" fontId="31" fillId="7" borderId="1" applyNumberFormat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5" fillId="16" borderId="5" applyNumberFormat="0" applyAlignment="0" applyProtection="0"/>
    <xf numFmtId="0" fontId="0" fillId="23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2" fillId="0" borderId="0" xfId="38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189" fontId="2" fillId="0" borderId="0" xfId="38" applyNumberFormat="1" applyFont="1" applyFill="1" applyBorder="1" applyAlignment="1" applyProtection="1">
      <alignment/>
      <protection/>
    </xf>
    <xf numFmtId="43" fontId="7" fillId="0" borderId="0" xfId="38" applyFont="1" applyFill="1" applyBorder="1" applyAlignment="1" applyProtection="1">
      <alignment/>
      <protection/>
    </xf>
    <xf numFmtId="61" fontId="2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38" applyNumberFormat="1" applyFont="1" applyFill="1" applyBorder="1" applyAlignment="1" applyProtection="1">
      <alignment/>
      <protection/>
    </xf>
    <xf numFmtId="4" fontId="9" fillId="0" borderId="0" xfId="0" applyNumberFormat="1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9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192" fontId="7" fillId="0" borderId="13" xfId="0" applyNumberFormat="1" applyFont="1" applyBorder="1" applyAlignment="1">
      <alignment horizontal="center" vertical="center"/>
    </xf>
    <xf numFmtId="191" fontId="7" fillId="0" borderId="14" xfId="38" applyNumberFormat="1" applyFont="1" applyFill="1" applyBorder="1" applyAlignment="1" applyProtection="1">
      <alignment vertical="center"/>
      <protection/>
    </xf>
    <xf numFmtId="43" fontId="7" fillId="0" borderId="15" xfId="38" applyFont="1" applyFill="1" applyBorder="1" applyAlignment="1" applyProtection="1">
      <alignment vertical="center"/>
      <protection/>
    </xf>
    <xf numFmtId="43" fontId="7" fillId="0" borderId="14" xfId="38" applyFont="1" applyFill="1" applyBorder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192" fontId="6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92" fontId="7" fillId="0" borderId="19" xfId="0" applyNumberFormat="1" applyFont="1" applyBorder="1" applyAlignment="1">
      <alignment horizontal="center" vertical="center"/>
    </xf>
    <xf numFmtId="191" fontId="7" fillId="0" borderId="20" xfId="38" applyNumberFormat="1" applyFont="1" applyFill="1" applyBorder="1" applyAlignment="1" applyProtection="1">
      <alignment vertical="center"/>
      <protection/>
    </xf>
    <xf numFmtId="43" fontId="7" fillId="0" borderId="20" xfId="38" applyFont="1" applyFill="1" applyBorder="1" applyAlignment="1" applyProtection="1">
      <alignment horizontal="center" vertical="center"/>
      <protection/>
    </xf>
    <xf numFmtId="189" fontId="7" fillId="0" borderId="20" xfId="38" applyNumberFormat="1" applyFont="1" applyFill="1" applyBorder="1" applyAlignment="1" applyProtection="1">
      <alignment horizontal="right" vertical="center"/>
      <protection/>
    </xf>
    <xf numFmtId="0" fontId="7" fillId="0" borderId="19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192" fontId="7" fillId="0" borderId="22" xfId="0" applyNumberFormat="1" applyFont="1" applyBorder="1" applyAlignment="1">
      <alignment horizontal="center" vertical="center"/>
    </xf>
    <xf numFmtId="191" fontId="7" fillId="0" borderId="23" xfId="38" applyNumberFormat="1" applyFont="1" applyFill="1" applyBorder="1" applyAlignment="1" applyProtection="1">
      <alignment vertical="center"/>
      <protection/>
    </xf>
    <xf numFmtId="49" fontId="7" fillId="0" borderId="23" xfId="38" applyNumberFormat="1" applyFont="1" applyFill="1" applyBorder="1" applyAlignment="1" applyProtection="1">
      <alignment horizontal="center" vertical="center"/>
      <protection/>
    </xf>
    <xf numFmtId="189" fontId="7" fillId="0" borderId="23" xfId="38" applyNumberFormat="1" applyFont="1" applyFill="1" applyBorder="1" applyAlignment="1" applyProtection="1">
      <alignment vertical="center"/>
      <protection/>
    </xf>
    <xf numFmtId="0" fontId="7" fillId="0" borderId="22" xfId="0" applyNumberFormat="1" applyFont="1" applyBorder="1" applyAlignment="1" quotePrefix="1">
      <alignment horizontal="center" vertical="center"/>
    </xf>
    <xf numFmtId="43" fontId="7" fillId="0" borderId="23" xfId="38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193" fontId="7" fillId="0" borderId="23" xfId="38" applyNumberFormat="1" applyFont="1" applyFill="1" applyBorder="1" applyAlignment="1" applyProtection="1">
      <alignment horizontal="center" vertical="center"/>
      <protection/>
    </xf>
    <xf numFmtId="43" fontId="7" fillId="0" borderId="23" xfId="38" applyFont="1" applyFill="1" applyBorder="1" applyAlignment="1" applyProtection="1">
      <alignment vertical="center"/>
      <protection/>
    </xf>
    <xf numFmtId="43" fontId="7" fillId="0" borderId="14" xfId="38" applyFont="1" applyFill="1" applyBorder="1" applyAlignment="1" applyProtection="1">
      <alignment horizontal="center" vertical="center"/>
      <protection/>
    </xf>
    <xf numFmtId="189" fontId="7" fillId="0" borderId="14" xfId="38" applyNumberFormat="1" applyFont="1" applyFill="1" applyBorder="1" applyAlignment="1" applyProtection="1">
      <alignment vertical="center"/>
      <protection/>
    </xf>
    <xf numFmtId="0" fontId="7" fillId="0" borderId="13" xfId="0" applyFont="1" applyBorder="1" applyAlignment="1">
      <alignment horizontal="center" vertical="center"/>
    </xf>
    <xf numFmtId="192" fontId="7" fillId="0" borderId="24" xfId="0" applyNumberFormat="1" applyFont="1" applyBorder="1" applyAlignment="1">
      <alignment horizontal="center" vertical="center"/>
    </xf>
    <xf numFmtId="43" fontId="7" fillId="0" borderId="25" xfId="38" applyFont="1" applyFill="1" applyBorder="1" applyAlignment="1" applyProtection="1">
      <alignment vertical="center"/>
      <protection/>
    </xf>
    <xf numFmtId="43" fontId="7" fillId="0" borderId="25" xfId="38" applyFont="1" applyFill="1" applyBorder="1" applyAlignment="1" applyProtection="1">
      <alignment horizontal="center" vertical="center"/>
      <protection/>
    </xf>
    <xf numFmtId="189" fontId="7" fillId="0" borderId="25" xfId="38" applyNumberFormat="1" applyFont="1" applyFill="1" applyBorder="1" applyAlignment="1" applyProtection="1">
      <alignment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91" fontId="6" fillId="0" borderId="25" xfId="38" applyNumberFormat="1" applyFont="1" applyFill="1" applyBorder="1" applyAlignment="1" applyProtection="1">
      <alignment vertical="center"/>
      <protection/>
    </xf>
    <xf numFmtId="49" fontId="6" fillId="0" borderId="25" xfId="38" applyNumberFormat="1" applyFont="1" applyFill="1" applyBorder="1" applyAlignment="1" applyProtection="1">
      <alignment horizontal="center" vertical="center"/>
      <protection/>
    </xf>
    <xf numFmtId="189" fontId="6" fillId="0" borderId="25" xfId="38" applyNumberFormat="1" applyFont="1" applyFill="1" applyBorder="1" applyAlignment="1" applyProtection="1">
      <alignment vertical="center"/>
      <protection/>
    </xf>
    <xf numFmtId="192" fontId="6" fillId="0" borderId="1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3" fontId="7" fillId="0" borderId="20" xfId="38" applyNumberFormat="1" applyFont="1" applyFill="1" applyBorder="1" applyAlignment="1" applyProtection="1">
      <alignment vertical="center"/>
      <protection/>
    </xf>
    <xf numFmtId="43" fontId="7" fillId="0" borderId="28" xfId="38" applyFont="1" applyFill="1" applyBorder="1" applyAlignment="1" applyProtection="1">
      <alignment vertical="center"/>
      <protection/>
    </xf>
    <xf numFmtId="189" fontId="7" fillId="0" borderId="20" xfId="38" applyNumberFormat="1" applyFont="1" applyFill="1" applyBorder="1" applyAlignment="1" applyProtection="1">
      <alignment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7" fillId="0" borderId="23" xfId="38" applyNumberFormat="1" applyFont="1" applyFill="1" applyBorder="1" applyAlignment="1" applyProtection="1">
      <alignment vertical="center"/>
      <protection/>
    </xf>
    <xf numFmtId="49" fontId="7" fillId="0" borderId="23" xfId="38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/>
    </xf>
    <xf numFmtId="189" fontId="7" fillId="0" borderId="23" xfId="38" applyNumberFormat="1" applyFont="1" applyFill="1" applyBorder="1" applyAlignment="1" applyProtection="1">
      <alignment horizontal="right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3" fontId="7" fillId="0" borderId="31" xfId="38" applyNumberFormat="1" applyFont="1" applyFill="1" applyBorder="1" applyAlignment="1" applyProtection="1">
      <alignment vertical="center"/>
      <protection/>
    </xf>
    <xf numFmtId="43" fontId="7" fillId="0" borderId="31" xfId="38" applyFont="1" applyFill="1" applyBorder="1" applyAlignment="1" applyProtection="1">
      <alignment vertical="center"/>
      <protection/>
    </xf>
    <xf numFmtId="189" fontId="7" fillId="0" borderId="31" xfId="38" applyNumberFormat="1" applyFont="1" applyFill="1" applyBorder="1" applyAlignment="1" applyProtection="1">
      <alignment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" fontId="7" fillId="0" borderId="33" xfId="38" applyNumberFormat="1" applyFont="1" applyFill="1" applyBorder="1" applyAlignment="1" applyProtection="1">
      <alignment vertical="center"/>
      <protection/>
    </xf>
    <xf numFmtId="3" fontId="7" fillId="0" borderId="34" xfId="38" applyNumberFormat="1" applyFont="1" applyFill="1" applyBorder="1" applyAlignment="1" applyProtection="1">
      <alignment vertical="center"/>
      <protection/>
    </xf>
    <xf numFmtId="43" fontId="7" fillId="0" borderId="35" xfId="38" applyFont="1" applyFill="1" applyBorder="1" applyAlignment="1" applyProtection="1">
      <alignment vertical="center"/>
      <protection/>
    </xf>
    <xf numFmtId="189" fontId="7" fillId="0" borderId="35" xfId="38" applyNumberFormat="1" applyFont="1" applyFill="1" applyBorder="1" applyAlignment="1" applyProtection="1">
      <alignment vertical="center"/>
      <protection/>
    </xf>
    <xf numFmtId="0" fontId="7" fillId="0" borderId="36" xfId="0" applyFont="1" applyBorder="1" applyAlignment="1">
      <alignment horizontal="center" vertical="center"/>
    </xf>
    <xf numFmtId="43" fontId="7" fillId="0" borderId="35" xfId="38" applyFont="1" applyFill="1" applyBorder="1" applyAlignment="1" applyProtection="1">
      <alignment horizontal="center" vertical="center"/>
      <protection/>
    </xf>
    <xf numFmtId="0" fontId="7" fillId="0" borderId="37" xfId="0" applyFont="1" applyBorder="1" applyAlignment="1">
      <alignment horizontal="center" vertical="center"/>
    </xf>
    <xf numFmtId="3" fontId="7" fillId="0" borderId="38" xfId="38" applyNumberFormat="1" applyFont="1" applyFill="1" applyBorder="1" applyAlignment="1" applyProtection="1">
      <alignment vertical="center"/>
      <protection/>
    </xf>
    <xf numFmtId="43" fontId="7" fillId="0" borderId="39" xfId="38" applyFont="1" applyFill="1" applyBorder="1" applyAlignment="1" applyProtection="1">
      <alignment vertical="center"/>
      <protection/>
    </xf>
    <xf numFmtId="189" fontId="7" fillId="0" borderId="39" xfId="38" applyNumberFormat="1" applyFont="1" applyFill="1" applyBorder="1" applyAlignment="1" applyProtection="1">
      <alignment vertical="center"/>
      <protection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92" fontId="7" fillId="0" borderId="12" xfId="0" applyNumberFormat="1" applyFont="1" applyBorder="1" applyAlignment="1">
      <alignment horizontal="center" vertical="center"/>
    </xf>
    <xf numFmtId="3" fontId="6" fillId="0" borderId="43" xfId="38" applyNumberFormat="1" applyFont="1" applyFill="1" applyBorder="1" applyAlignment="1" applyProtection="1">
      <alignment vertical="center"/>
      <protection/>
    </xf>
    <xf numFmtId="49" fontId="6" fillId="0" borderId="44" xfId="38" applyNumberFormat="1" applyFont="1" applyFill="1" applyBorder="1" applyAlignment="1" applyProtection="1">
      <alignment horizontal="center" vertical="center"/>
      <protection/>
    </xf>
    <xf numFmtId="189" fontId="6" fillId="0" borderId="44" xfId="38" applyNumberFormat="1" applyFont="1" applyFill="1" applyBorder="1" applyAlignment="1" applyProtection="1">
      <alignment vertical="center"/>
      <protection/>
    </xf>
    <xf numFmtId="3" fontId="7" fillId="0" borderId="14" xfId="38" applyNumberFormat="1" applyFont="1" applyFill="1" applyBorder="1" applyAlignment="1" applyProtection="1">
      <alignment vertical="center"/>
      <protection/>
    </xf>
    <xf numFmtId="194" fontId="7" fillId="0" borderId="14" xfId="38" applyNumberFormat="1" applyFont="1" applyFill="1" applyBorder="1" applyAlignment="1" applyProtection="1">
      <alignment horizontal="center" vertical="center"/>
      <protection/>
    </xf>
    <xf numFmtId="43" fontId="7" fillId="0" borderId="20" xfId="38" applyFont="1" applyFill="1" applyBorder="1" applyAlignment="1" applyProtection="1">
      <alignment vertical="center"/>
      <protection/>
    </xf>
    <xf numFmtId="196" fontId="7" fillId="0" borderId="23" xfId="38" applyNumberFormat="1" applyFont="1" applyFill="1" applyBorder="1" applyAlignment="1" applyProtection="1">
      <alignment vertical="center"/>
      <protection/>
    </xf>
    <xf numFmtId="3" fontId="7" fillId="0" borderId="45" xfId="38" applyNumberFormat="1" applyFont="1" applyFill="1" applyBorder="1" applyAlignment="1" applyProtection="1">
      <alignment vertical="center"/>
      <protection/>
    </xf>
    <xf numFmtId="43" fontId="7" fillId="0" borderId="46" xfId="38" applyFont="1" applyFill="1" applyBorder="1" applyAlignment="1" applyProtection="1">
      <alignment vertical="center"/>
      <protection/>
    </xf>
    <xf numFmtId="0" fontId="7" fillId="0" borderId="47" xfId="0" applyFont="1" applyBorder="1" applyAlignment="1">
      <alignment horizontal="center" vertical="center"/>
    </xf>
    <xf numFmtId="3" fontId="7" fillId="0" borderId="25" xfId="38" applyNumberFormat="1" applyFont="1" applyFill="1" applyBorder="1" applyAlignment="1" applyProtection="1">
      <alignment vertical="center"/>
      <protection/>
    </xf>
    <xf numFmtId="3" fontId="6" fillId="0" borderId="25" xfId="38" applyNumberFormat="1" applyFont="1" applyFill="1" applyBorder="1" applyAlignment="1" applyProtection="1">
      <alignment vertical="center"/>
      <protection/>
    </xf>
    <xf numFmtId="189" fontId="6" fillId="0" borderId="25" xfId="38" applyNumberFormat="1" applyFont="1" applyFill="1" applyBorder="1" applyAlignment="1" applyProtection="1">
      <alignment horizontal="center" vertical="center"/>
      <protection/>
    </xf>
    <xf numFmtId="43" fontId="6" fillId="0" borderId="25" xfId="38" applyFont="1" applyFill="1" applyBorder="1" applyAlignment="1" applyProtection="1">
      <alignment horizontal="center" vertical="center"/>
      <protection/>
    </xf>
    <xf numFmtId="43" fontId="6" fillId="0" borderId="25" xfId="38" applyFont="1" applyFill="1" applyBorder="1" applyAlignment="1" applyProtection="1">
      <alignment vertical="center"/>
      <protection/>
    </xf>
    <xf numFmtId="4" fontId="7" fillId="0" borderId="13" xfId="0" applyNumberFormat="1" applyFont="1" applyBorder="1" applyAlignment="1">
      <alignment horizontal="center" vertical="center"/>
    </xf>
    <xf numFmtId="43" fontId="7" fillId="0" borderId="48" xfId="38" applyFont="1" applyFill="1" applyBorder="1" applyAlignment="1" applyProtection="1">
      <alignment horizontal="center" vertical="center"/>
      <protection/>
    </xf>
    <xf numFmtId="3" fontId="6" fillId="0" borderId="44" xfId="38" applyNumberFormat="1" applyFont="1" applyFill="1" applyBorder="1" applyAlignment="1" applyProtection="1">
      <alignment vertical="center"/>
      <protection/>
    </xf>
    <xf numFmtId="189" fontId="6" fillId="0" borderId="44" xfId="38" applyNumberFormat="1" applyFont="1" applyFill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>
      <alignment horizontal="center" vertical="center"/>
    </xf>
    <xf numFmtId="192" fontId="6" fillId="0" borderId="49" xfId="0" applyNumberFormat="1" applyFont="1" applyBorder="1" applyAlignment="1">
      <alignment horizontal="center" vertical="center"/>
    </xf>
    <xf numFmtId="3" fontId="7" fillId="0" borderId="50" xfId="38" applyNumberFormat="1" applyFont="1" applyFill="1" applyBorder="1" applyAlignment="1" applyProtection="1">
      <alignment vertical="center"/>
      <protection/>
    </xf>
    <xf numFmtId="43" fontId="7" fillId="0" borderId="50" xfId="38" applyFont="1" applyFill="1" applyBorder="1" applyAlignment="1" applyProtection="1">
      <alignment vertical="center"/>
      <protection/>
    </xf>
    <xf numFmtId="189" fontId="7" fillId="0" borderId="50" xfId="38" applyNumberFormat="1" applyFont="1" applyFill="1" applyBorder="1" applyAlignment="1" applyProtection="1">
      <alignment vertical="center"/>
      <protection/>
    </xf>
    <xf numFmtId="0" fontId="7" fillId="0" borderId="51" xfId="0" applyFont="1" applyBorder="1" applyAlignment="1">
      <alignment horizontal="center" vertical="center"/>
    </xf>
    <xf numFmtId="192" fontId="7" fillId="0" borderId="52" xfId="0" applyNumberFormat="1" applyFont="1" applyBorder="1" applyAlignment="1">
      <alignment horizontal="center" vertical="center"/>
    </xf>
    <xf numFmtId="3" fontId="7" fillId="0" borderId="23" xfId="38" applyNumberFormat="1" applyFont="1" applyFill="1" applyBorder="1" applyAlignment="1" applyProtection="1">
      <alignment horizontal="right" vertical="center"/>
      <protection/>
    </xf>
    <xf numFmtId="49" fontId="7" fillId="0" borderId="2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189" fontId="7" fillId="0" borderId="23" xfId="38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quotePrefix="1">
      <alignment horizontal="center" vertical="center"/>
    </xf>
    <xf numFmtId="3" fontId="7" fillId="0" borderId="53" xfId="38" applyNumberFormat="1" applyFont="1" applyFill="1" applyBorder="1" applyAlignment="1" applyProtection="1">
      <alignment vertical="center"/>
      <protection/>
    </xf>
    <xf numFmtId="43" fontId="7" fillId="0" borderId="54" xfId="38" applyFont="1" applyFill="1" applyBorder="1" applyAlignment="1" applyProtection="1">
      <alignment vertical="center"/>
      <protection/>
    </xf>
    <xf numFmtId="189" fontId="7" fillId="0" borderId="54" xfId="38" applyNumberFormat="1" applyFont="1" applyFill="1" applyBorder="1" applyAlignment="1" applyProtection="1">
      <alignment vertical="center"/>
      <protection/>
    </xf>
    <xf numFmtId="0" fontId="7" fillId="0" borderId="42" xfId="0" applyFont="1" applyBorder="1" applyAlignment="1">
      <alignment horizontal="center" vertical="center"/>
    </xf>
    <xf numFmtId="192" fontId="7" fillId="0" borderId="55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 quotePrefix="1">
      <alignment horizontal="center" vertical="center"/>
    </xf>
    <xf numFmtId="189" fontId="7" fillId="0" borderId="15" xfId="38" applyNumberFormat="1" applyFont="1" applyFill="1" applyBorder="1" applyAlignment="1" applyProtection="1">
      <alignment vertical="center"/>
      <protection/>
    </xf>
    <xf numFmtId="0" fontId="7" fillId="0" borderId="56" xfId="0" applyFont="1" applyBorder="1" applyAlignment="1">
      <alignment horizontal="center" vertical="center"/>
    </xf>
    <xf numFmtId="43" fontId="7" fillId="0" borderId="57" xfId="38" applyFont="1" applyFill="1" applyBorder="1" applyAlignment="1" applyProtection="1">
      <alignment vertical="center"/>
      <protection/>
    </xf>
    <xf numFmtId="189" fontId="7" fillId="0" borderId="57" xfId="38" applyNumberFormat="1" applyFont="1" applyFill="1" applyBorder="1" applyAlignment="1" applyProtection="1">
      <alignment vertical="center"/>
      <protection/>
    </xf>
    <xf numFmtId="0" fontId="7" fillId="0" borderId="58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43" fontId="6" fillId="0" borderId="44" xfId="38" applyFont="1" applyFill="1" applyBorder="1" applyAlignment="1" applyProtection="1">
      <alignment horizontal="center" vertical="center"/>
      <protection/>
    </xf>
    <xf numFmtId="0" fontId="7" fillId="0" borderId="5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189" fontId="7" fillId="0" borderId="28" xfId="38" applyNumberFormat="1" applyFont="1" applyFill="1" applyBorder="1" applyAlignment="1" applyProtection="1">
      <alignment vertical="center"/>
      <protection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189" fontId="7" fillId="0" borderId="64" xfId="38" applyNumberFormat="1" applyFont="1" applyFill="1" applyBorder="1" applyAlignment="1" applyProtection="1">
      <alignment vertical="center"/>
      <protection/>
    </xf>
    <xf numFmtId="0" fontId="7" fillId="0" borderId="65" xfId="0" applyFont="1" applyBorder="1" applyAlignment="1">
      <alignment horizontal="center" vertical="center"/>
    </xf>
    <xf numFmtId="1" fontId="7" fillId="0" borderId="62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43" fontId="7" fillId="0" borderId="44" xfId="38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192" fontId="6" fillId="0" borderId="51" xfId="0" applyNumberFormat="1" applyFont="1" applyBorder="1" applyAlignment="1">
      <alignment horizontal="center" vertical="center"/>
    </xf>
    <xf numFmtId="3" fontId="6" fillId="0" borderId="43" xfId="38" applyNumberFormat="1" applyFont="1" applyFill="1" applyBorder="1" applyAlignment="1" applyProtection="1">
      <alignment horizontal="right" vertical="center"/>
      <protection/>
    </xf>
    <xf numFmtId="3" fontId="6" fillId="0" borderId="43" xfId="38" applyNumberFormat="1" applyFont="1" applyFill="1" applyBorder="1" applyAlignment="1" applyProtection="1" quotePrefix="1">
      <alignment horizontal="center" vertical="center"/>
      <protection/>
    </xf>
    <xf numFmtId="0" fontId="10" fillId="0" borderId="68" xfId="0" applyFont="1" applyBorder="1" applyAlignment="1">
      <alignment horizontal="center"/>
    </xf>
    <xf numFmtId="49" fontId="10" fillId="0" borderId="68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69" xfId="0" applyFont="1" applyBorder="1" applyAlignment="1">
      <alignment horizontal="center"/>
    </xf>
    <xf numFmtId="49" fontId="11" fillId="0" borderId="70" xfId="0" applyNumberFormat="1" applyFont="1" applyBorder="1" applyAlignment="1">
      <alignment horizontal="center"/>
    </xf>
    <xf numFmtId="0" fontId="10" fillId="0" borderId="68" xfId="0" applyFont="1" applyBorder="1" applyAlignment="1">
      <alignment horizontal="left"/>
    </xf>
    <xf numFmtId="49" fontId="11" fillId="0" borderId="68" xfId="0" applyNumberFormat="1" applyFont="1" applyBorder="1" applyAlignment="1">
      <alignment horizontal="center"/>
    </xf>
    <xf numFmtId="49" fontId="11" fillId="0" borderId="71" xfId="0" applyNumberFormat="1" applyFont="1" applyBorder="1" applyAlignment="1">
      <alignment horizontal="center"/>
    </xf>
    <xf numFmtId="0" fontId="11" fillId="0" borderId="71" xfId="0" applyFont="1" applyBorder="1" applyAlignment="1">
      <alignment horizontal="center" vertical="center"/>
    </xf>
    <xf numFmtId="49" fontId="11" fillId="0" borderId="72" xfId="0" applyNumberFormat="1" applyFont="1" applyBorder="1" applyAlignment="1">
      <alignment/>
    </xf>
    <xf numFmtId="190" fontId="11" fillId="0" borderId="72" xfId="38" applyNumberFormat="1" applyFont="1" applyFill="1" applyBorder="1" applyAlignment="1" applyProtection="1">
      <alignment/>
      <protection/>
    </xf>
    <xf numFmtId="49" fontId="11" fillId="0" borderId="73" xfId="0" applyNumberFormat="1" applyFont="1" applyBorder="1" applyAlignment="1">
      <alignment/>
    </xf>
    <xf numFmtId="190" fontId="11" fillId="0" borderId="69" xfId="38" applyNumberFormat="1" applyFont="1" applyFill="1" applyBorder="1" applyAlignment="1" applyProtection="1">
      <alignment/>
      <protection/>
    </xf>
    <xf numFmtId="190" fontId="11" fillId="0" borderId="74" xfId="38" applyNumberFormat="1" applyFont="1" applyFill="1" applyBorder="1" applyAlignment="1" applyProtection="1">
      <alignment/>
      <protection/>
    </xf>
    <xf numFmtId="49" fontId="11" fillId="0" borderId="70" xfId="0" applyNumberFormat="1" applyFont="1" applyBorder="1" applyAlignment="1">
      <alignment/>
    </xf>
    <xf numFmtId="190" fontId="11" fillId="0" borderId="70" xfId="38" applyNumberFormat="1" applyFont="1" applyFill="1" applyBorder="1" applyAlignment="1" applyProtection="1">
      <alignment horizontal="center"/>
      <protection/>
    </xf>
    <xf numFmtId="190" fontId="11" fillId="0" borderId="70" xfId="38" applyNumberFormat="1" applyFont="1" applyFill="1" applyBorder="1" applyAlignment="1" applyProtection="1">
      <alignment/>
      <protection/>
    </xf>
    <xf numFmtId="49" fontId="10" fillId="0" borderId="70" xfId="0" applyNumberFormat="1" applyFont="1" applyBorder="1" applyAlignment="1">
      <alignment horizontal="left"/>
    </xf>
    <xf numFmtId="190" fontId="10" fillId="0" borderId="70" xfId="38" applyNumberFormat="1" applyFont="1" applyFill="1" applyBorder="1" applyAlignment="1" applyProtection="1">
      <alignment horizontal="center"/>
      <protection/>
    </xf>
    <xf numFmtId="190" fontId="10" fillId="0" borderId="70" xfId="38" applyNumberFormat="1" applyFont="1" applyFill="1" applyBorder="1" applyAlignment="1" applyProtection="1">
      <alignment/>
      <protection/>
    </xf>
    <xf numFmtId="49" fontId="10" fillId="0" borderId="68" xfId="0" applyNumberFormat="1" applyFont="1" applyBorder="1" applyAlignment="1">
      <alignment/>
    </xf>
    <xf numFmtId="190" fontId="10" fillId="0" borderId="68" xfId="38" applyNumberFormat="1" applyFont="1" applyFill="1" applyBorder="1" applyAlignment="1" applyProtection="1">
      <alignment/>
      <protection/>
    </xf>
    <xf numFmtId="190" fontId="10" fillId="0" borderId="71" xfId="38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49" fontId="11" fillId="0" borderId="69" xfId="0" applyNumberFormat="1" applyFont="1" applyBorder="1" applyAlignment="1">
      <alignment/>
    </xf>
    <xf numFmtId="49" fontId="10" fillId="0" borderId="70" xfId="0" applyNumberFormat="1" applyFont="1" applyBorder="1" applyAlignment="1">
      <alignment/>
    </xf>
    <xf numFmtId="190" fontId="11" fillId="0" borderId="68" xfId="38" applyNumberFormat="1" applyFont="1" applyFill="1" applyBorder="1" applyAlignment="1" applyProtection="1">
      <alignment/>
      <protection/>
    </xf>
    <xf numFmtId="190" fontId="11" fillId="0" borderId="71" xfId="38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190" fontId="11" fillId="0" borderId="0" xfId="38" applyNumberFormat="1" applyFont="1" applyFill="1" applyBorder="1" applyAlignment="1" applyProtection="1">
      <alignment/>
      <protection/>
    </xf>
    <xf numFmtId="49" fontId="11" fillId="0" borderId="75" xfId="0" applyNumberFormat="1" applyFont="1" applyBorder="1" applyAlignment="1">
      <alignment/>
    </xf>
    <xf numFmtId="190" fontId="11" fillId="0" borderId="75" xfId="38" applyNumberFormat="1" applyFont="1" applyFill="1" applyBorder="1" applyAlignment="1" applyProtection="1">
      <alignment/>
      <protection/>
    </xf>
    <xf numFmtId="190" fontId="11" fillId="0" borderId="75" xfId="38" applyNumberFormat="1" applyFont="1" applyFill="1" applyBorder="1" applyAlignment="1" applyProtection="1">
      <alignment horizontal="center"/>
      <protection/>
    </xf>
    <xf numFmtId="49" fontId="11" fillId="0" borderId="76" xfId="0" applyNumberFormat="1" applyFont="1" applyBorder="1" applyAlignment="1">
      <alignment/>
    </xf>
    <xf numFmtId="190" fontId="11" fillId="0" borderId="76" xfId="38" applyNumberFormat="1" applyFont="1" applyFill="1" applyBorder="1" applyAlignment="1" applyProtection="1">
      <alignment/>
      <protection/>
    </xf>
    <xf numFmtId="49" fontId="3" fillId="0" borderId="77" xfId="0" applyNumberFormat="1" applyFont="1" applyBorder="1" applyAlignment="1">
      <alignment/>
    </xf>
    <xf numFmtId="190" fontId="11" fillId="0" borderId="77" xfId="38" applyNumberFormat="1" applyFont="1" applyFill="1" applyBorder="1" applyAlignment="1" applyProtection="1">
      <alignment/>
      <protection/>
    </xf>
    <xf numFmtId="49" fontId="11" fillId="0" borderId="77" xfId="0" applyNumberFormat="1" applyFont="1" applyBorder="1" applyAlignment="1">
      <alignment/>
    </xf>
    <xf numFmtId="49" fontId="11" fillId="0" borderId="78" xfId="0" applyNumberFormat="1" applyFont="1" applyBorder="1" applyAlignment="1">
      <alignment/>
    </xf>
    <xf numFmtId="190" fontId="11" fillId="0" borderId="78" xfId="38" applyNumberFormat="1" applyFont="1" applyFill="1" applyBorder="1" applyAlignment="1" applyProtection="1">
      <alignment/>
      <protection/>
    </xf>
    <xf numFmtId="49" fontId="11" fillId="0" borderId="79" xfId="0" applyNumberFormat="1" applyFont="1" applyBorder="1" applyAlignment="1">
      <alignment/>
    </xf>
    <xf numFmtId="190" fontId="11" fillId="0" borderId="79" xfId="38" applyNumberFormat="1" applyFont="1" applyFill="1" applyBorder="1" applyAlignment="1" applyProtection="1">
      <alignment/>
      <protection/>
    </xf>
    <xf numFmtId="190" fontId="11" fillId="0" borderId="80" xfId="38" applyNumberFormat="1" applyFont="1" applyFill="1" applyBorder="1" applyAlignment="1" applyProtection="1">
      <alignment horizontal="center"/>
      <protection/>
    </xf>
    <xf numFmtId="191" fontId="11" fillId="0" borderId="80" xfId="38" applyNumberFormat="1" applyFont="1" applyFill="1" applyBorder="1" applyAlignment="1" applyProtection="1">
      <alignment/>
      <protection/>
    </xf>
    <xf numFmtId="190" fontId="11" fillId="0" borderId="77" xfId="38" applyNumberFormat="1" applyFont="1" applyFill="1" applyBorder="1" applyAlignment="1" applyProtection="1">
      <alignment horizontal="center"/>
      <protection/>
    </xf>
    <xf numFmtId="49" fontId="11" fillId="0" borderId="77" xfId="0" applyNumberFormat="1" applyFont="1" applyBorder="1" applyAlignment="1">
      <alignment horizontal="left"/>
    </xf>
    <xf numFmtId="49" fontId="11" fillId="0" borderId="80" xfId="0" applyNumberFormat="1" applyFont="1" applyBorder="1" applyAlignment="1">
      <alignment/>
    </xf>
    <xf numFmtId="190" fontId="11" fillId="0" borderId="80" xfId="38" applyNumberFormat="1" applyFont="1" applyFill="1" applyBorder="1" applyAlignment="1" applyProtection="1">
      <alignment/>
      <protection/>
    </xf>
    <xf numFmtId="49" fontId="11" fillId="0" borderId="57" xfId="0" applyNumberFormat="1" applyFont="1" applyBorder="1" applyAlignment="1">
      <alignment/>
    </xf>
    <xf numFmtId="190" fontId="11" fillId="0" borderId="57" xfId="38" applyNumberFormat="1" applyFont="1" applyFill="1" applyBorder="1" applyAlignment="1" applyProtection="1">
      <alignment/>
      <protection/>
    </xf>
    <xf numFmtId="190" fontId="11" fillId="0" borderId="78" xfId="38" applyNumberFormat="1" applyFont="1" applyFill="1" applyBorder="1" applyAlignment="1" applyProtection="1">
      <alignment horizontal="center"/>
      <protection/>
    </xf>
    <xf numFmtId="191" fontId="11" fillId="0" borderId="76" xfId="38" applyNumberFormat="1" applyFont="1" applyFill="1" applyBorder="1" applyAlignment="1" applyProtection="1">
      <alignment/>
      <protection/>
    </xf>
    <xf numFmtId="191" fontId="11" fillId="0" borderId="77" xfId="38" applyNumberFormat="1" applyFont="1" applyFill="1" applyBorder="1" applyAlignment="1" applyProtection="1">
      <alignment/>
      <protection/>
    </xf>
    <xf numFmtId="191" fontId="11" fillId="0" borderId="78" xfId="38" applyNumberFormat="1" applyFont="1" applyFill="1" applyBorder="1" applyAlignment="1" applyProtection="1">
      <alignment/>
      <protection/>
    </xf>
    <xf numFmtId="191" fontId="11" fillId="0" borderId="79" xfId="38" applyNumberFormat="1" applyFont="1" applyFill="1" applyBorder="1" applyAlignment="1" applyProtection="1">
      <alignment/>
      <protection/>
    </xf>
    <xf numFmtId="0" fontId="12" fillId="0" borderId="81" xfId="0" applyFont="1" applyBorder="1" applyAlignment="1">
      <alignment horizontal="center"/>
    </xf>
    <xf numFmtId="49" fontId="12" fillId="0" borderId="78" xfId="0" applyNumberFormat="1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49" fontId="3" fillId="0" borderId="78" xfId="0" applyNumberFormat="1" applyFont="1" applyBorder="1" applyAlignment="1">
      <alignment horizontal="center"/>
    </xf>
    <xf numFmtId="0" fontId="12" fillId="0" borderId="80" xfId="0" applyFont="1" applyBorder="1" applyAlignment="1">
      <alignment horizontal="left"/>
    </xf>
    <xf numFmtId="49" fontId="3" fillId="0" borderId="80" xfId="0" applyNumberFormat="1" applyFont="1" applyBorder="1" applyAlignment="1">
      <alignment horizontal="center"/>
    </xf>
    <xf numFmtId="43" fontId="3" fillId="0" borderId="80" xfId="38" applyFont="1" applyBorder="1" applyAlignment="1">
      <alignment horizontal="center"/>
    </xf>
    <xf numFmtId="43" fontId="3" fillId="0" borderId="80" xfId="38" applyFont="1" applyBorder="1" applyAlignment="1">
      <alignment horizontal="center" vertical="center"/>
    </xf>
    <xf numFmtId="49" fontId="3" fillId="0" borderId="76" xfId="0" applyNumberFormat="1" applyFont="1" applyBorder="1" applyAlignment="1">
      <alignment/>
    </xf>
    <xf numFmtId="190" fontId="3" fillId="0" borderId="76" xfId="38" applyNumberFormat="1" applyFont="1" applyFill="1" applyBorder="1" applyAlignment="1" applyProtection="1">
      <alignment/>
      <protection/>
    </xf>
    <xf numFmtId="190" fontId="3" fillId="0" borderId="77" xfId="38" applyNumberFormat="1" applyFont="1" applyFill="1" applyBorder="1" applyAlignment="1" applyProtection="1">
      <alignment/>
      <protection/>
    </xf>
    <xf numFmtId="49" fontId="3" fillId="0" borderId="79" xfId="0" applyNumberFormat="1" applyFont="1" applyBorder="1" applyAlignment="1">
      <alignment/>
    </xf>
    <xf numFmtId="190" fontId="3" fillId="0" borderId="79" xfId="38" applyNumberFormat="1" applyFont="1" applyFill="1" applyBorder="1" applyAlignment="1" applyProtection="1">
      <alignment/>
      <protection/>
    </xf>
    <xf numFmtId="190" fontId="3" fillId="0" borderId="79" xfId="38" applyNumberFormat="1" applyFont="1" applyFill="1" applyBorder="1" applyAlignment="1" applyProtection="1">
      <alignment horizontal="center"/>
      <protection/>
    </xf>
    <xf numFmtId="190" fontId="3" fillId="0" borderId="57" xfId="38" applyNumberFormat="1" applyFont="1" applyFill="1" applyBorder="1" applyAlignment="1" applyProtection="1">
      <alignment/>
      <protection/>
    </xf>
    <xf numFmtId="49" fontId="12" fillId="0" borderId="78" xfId="0" applyNumberFormat="1" applyFont="1" applyBorder="1" applyAlignment="1">
      <alignment horizontal="left"/>
    </xf>
    <xf numFmtId="190" fontId="12" fillId="0" borderId="78" xfId="38" applyNumberFormat="1" applyFont="1" applyFill="1" applyBorder="1" applyAlignment="1" applyProtection="1">
      <alignment horizontal="center"/>
      <protection/>
    </xf>
    <xf numFmtId="190" fontId="3" fillId="0" borderId="78" xfId="38" applyNumberFormat="1" applyFont="1" applyFill="1" applyBorder="1" applyAlignment="1" applyProtection="1">
      <alignment horizontal="center"/>
      <protection/>
    </xf>
    <xf numFmtId="190" fontId="3" fillId="0" borderId="78" xfId="38" applyNumberFormat="1" applyFont="1" applyFill="1" applyBorder="1" applyAlignment="1" applyProtection="1">
      <alignment/>
      <protection/>
    </xf>
    <xf numFmtId="190" fontId="12" fillId="0" borderId="78" xfId="38" applyNumberFormat="1" applyFont="1" applyFill="1" applyBorder="1" applyAlignment="1" applyProtection="1">
      <alignment/>
      <protection/>
    </xf>
    <xf numFmtId="49" fontId="12" fillId="0" borderId="76" xfId="0" applyNumberFormat="1" applyFont="1" applyBorder="1" applyAlignment="1">
      <alignment/>
    </xf>
    <xf numFmtId="49" fontId="3" fillId="0" borderId="77" xfId="0" applyNumberFormat="1" applyFont="1" applyBorder="1" applyAlignment="1">
      <alignment horizontal="left"/>
    </xf>
    <xf numFmtId="49" fontId="3" fillId="0" borderId="79" xfId="0" applyNumberFormat="1" applyFont="1" applyBorder="1" applyAlignment="1">
      <alignment horizontal="left"/>
    </xf>
    <xf numFmtId="49" fontId="12" fillId="0" borderId="78" xfId="0" applyNumberFormat="1" applyFont="1" applyBorder="1" applyAlignment="1">
      <alignment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/>
    </xf>
    <xf numFmtId="190" fontId="12" fillId="0" borderId="0" xfId="38" applyNumberFormat="1" applyFont="1" applyFill="1" applyBorder="1" applyAlignment="1" applyProtection="1">
      <alignment/>
      <protection/>
    </xf>
    <xf numFmtId="49" fontId="12" fillId="0" borderId="75" xfId="0" applyNumberFormat="1" applyFont="1" applyBorder="1" applyAlignment="1">
      <alignment/>
    </xf>
    <xf numFmtId="190" fontId="12" fillId="0" borderId="75" xfId="38" applyNumberFormat="1" applyFont="1" applyFill="1" applyBorder="1" applyAlignment="1" applyProtection="1">
      <alignment/>
      <protection/>
    </xf>
    <xf numFmtId="0" fontId="12" fillId="0" borderId="57" xfId="0" applyFont="1" applyBorder="1" applyAlignment="1">
      <alignment horizontal="center"/>
    </xf>
    <xf numFmtId="49" fontId="12" fillId="0" borderId="82" xfId="0" applyNumberFormat="1" applyFont="1" applyBorder="1" applyAlignment="1">
      <alignment horizontal="center"/>
    </xf>
    <xf numFmtId="190" fontId="12" fillId="0" borderId="76" xfId="38" applyNumberFormat="1" applyFont="1" applyFill="1" applyBorder="1" applyAlignment="1" applyProtection="1">
      <alignment/>
      <protection/>
    </xf>
    <xf numFmtId="49" fontId="13" fillId="0" borderId="77" xfId="0" applyNumberFormat="1" applyFont="1" applyBorder="1" applyAlignment="1">
      <alignment/>
    </xf>
    <xf numFmtId="190" fontId="3" fillId="0" borderId="77" xfId="38" applyNumberFormat="1" applyFont="1" applyFill="1" applyBorder="1" applyAlignment="1" applyProtection="1">
      <alignment horizontal="center"/>
      <protection/>
    </xf>
    <xf numFmtId="190" fontId="3" fillId="0" borderId="80" xfId="38" applyNumberFormat="1" applyFont="1" applyFill="1" applyBorder="1" applyAlignment="1" applyProtection="1">
      <alignment horizontal="center"/>
      <protection/>
    </xf>
    <xf numFmtId="191" fontId="3" fillId="0" borderId="80" xfId="38" applyNumberFormat="1" applyFont="1" applyFill="1" applyBorder="1" applyAlignment="1" applyProtection="1">
      <alignment/>
      <protection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 horizontal="center"/>
    </xf>
    <xf numFmtId="190" fontId="3" fillId="0" borderId="0" xfId="38" applyNumberFormat="1" applyFont="1" applyFill="1" applyBorder="1" applyAlignment="1" applyProtection="1">
      <alignment horizontal="center"/>
      <protection/>
    </xf>
    <xf numFmtId="0" fontId="12" fillId="0" borderId="68" xfId="0" applyFont="1" applyBorder="1" applyAlignment="1">
      <alignment horizontal="center"/>
    </xf>
    <xf numFmtId="49" fontId="12" fillId="0" borderId="70" xfId="0" applyNumberFormat="1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49" fontId="3" fillId="0" borderId="70" xfId="0" applyNumberFormat="1" applyFont="1" applyBorder="1" applyAlignment="1">
      <alignment horizontal="center"/>
    </xf>
    <xf numFmtId="49" fontId="12" fillId="0" borderId="68" xfId="0" applyNumberFormat="1" applyFont="1" applyBorder="1" applyAlignment="1">
      <alignment/>
    </xf>
    <xf numFmtId="190" fontId="3" fillId="0" borderId="68" xfId="38" applyNumberFormat="1" applyFont="1" applyFill="1" applyBorder="1" applyAlignment="1" applyProtection="1">
      <alignment/>
      <protection/>
    </xf>
    <xf numFmtId="190" fontId="12" fillId="0" borderId="68" xfId="38" applyNumberFormat="1" applyFont="1" applyFill="1" applyBorder="1" applyAlignment="1" applyProtection="1">
      <alignment/>
      <protection/>
    </xf>
    <xf numFmtId="49" fontId="3" fillId="0" borderId="83" xfId="0" applyNumberFormat="1" applyFont="1" applyBorder="1" applyAlignment="1">
      <alignment/>
    </xf>
    <xf numFmtId="190" fontId="3" fillId="0" borderId="83" xfId="38" applyNumberFormat="1" applyFont="1" applyFill="1" applyBorder="1" applyAlignment="1" applyProtection="1">
      <alignment/>
      <protection/>
    </xf>
    <xf numFmtId="190" fontId="3" fillId="0" borderId="83" xfId="38" applyNumberFormat="1" applyFont="1" applyFill="1" applyBorder="1" applyAlignment="1" applyProtection="1">
      <alignment horizontal="center"/>
      <protection/>
    </xf>
    <xf numFmtId="49" fontId="3" fillId="0" borderId="73" xfId="0" applyNumberFormat="1" applyFont="1" applyBorder="1" applyAlignment="1">
      <alignment/>
    </xf>
    <xf numFmtId="190" fontId="3" fillId="0" borderId="73" xfId="38" applyNumberFormat="1" applyFont="1" applyFill="1" applyBorder="1" applyAlignment="1" applyProtection="1">
      <alignment/>
      <protection/>
    </xf>
    <xf numFmtId="49" fontId="12" fillId="0" borderId="70" xfId="0" applyNumberFormat="1" applyFont="1" applyBorder="1" applyAlignment="1">
      <alignment/>
    </xf>
    <xf numFmtId="190" fontId="3" fillId="0" borderId="70" xfId="38" applyNumberFormat="1" applyFont="1" applyFill="1" applyBorder="1" applyAlignment="1" applyProtection="1">
      <alignment/>
      <protection/>
    </xf>
    <xf numFmtId="190" fontId="3" fillId="0" borderId="70" xfId="38" applyNumberFormat="1" applyFont="1" applyFill="1" applyBorder="1" applyAlignment="1" applyProtection="1">
      <alignment horizontal="center"/>
      <protection/>
    </xf>
    <xf numFmtId="190" fontId="12" fillId="0" borderId="70" xfId="38" applyNumberFormat="1" applyFont="1" applyFill="1" applyBorder="1" applyAlignment="1" applyProtection="1">
      <alignment/>
      <protection/>
    </xf>
    <xf numFmtId="190" fontId="12" fillId="0" borderId="70" xfId="38" applyNumberFormat="1" applyFont="1" applyFill="1" applyBorder="1" applyAlignment="1" applyProtection="1">
      <alignment horizontal="center"/>
      <protection/>
    </xf>
    <xf numFmtId="49" fontId="12" fillId="0" borderId="73" xfId="0" applyNumberFormat="1" applyFont="1" applyBorder="1" applyAlignment="1">
      <alignment/>
    </xf>
    <xf numFmtId="190" fontId="3" fillId="0" borderId="0" xfId="0" applyNumberFormat="1" applyFont="1" applyAlignment="1">
      <alignment/>
    </xf>
    <xf numFmtId="191" fontId="12" fillId="0" borderId="73" xfId="38" applyNumberFormat="1" applyFont="1" applyFill="1" applyBorder="1" applyAlignment="1" applyProtection="1">
      <alignment horizontal="center"/>
      <protection/>
    </xf>
    <xf numFmtId="191" fontId="3" fillId="0" borderId="83" xfId="38" applyNumberFormat="1" applyFont="1" applyFill="1" applyBorder="1" applyAlignment="1" applyProtection="1">
      <alignment horizontal="center"/>
      <protection/>
    </xf>
    <xf numFmtId="191" fontId="3" fillId="0" borderId="73" xfId="38" applyNumberFormat="1" applyFont="1" applyFill="1" applyBorder="1" applyAlignment="1" applyProtection="1">
      <alignment horizontal="center"/>
      <protection/>
    </xf>
    <xf numFmtId="43" fontId="3" fillId="0" borderId="83" xfId="38" applyFont="1" applyFill="1" applyBorder="1" applyAlignment="1" applyProtection="1">
      <alignment/>
      <protection/>
    </xf>
    <xf numFmtId="191" fontId="3" fillId="0" borderId="73" xfId="38" applyNumberFormat="1" applyFont="1" applyFill="1" applyBorder="1" applyAlignment="1" applyProtection="1">
      <alignment/>
      <protection/>
    </xf>
    <xf numFmtId="191" fontId="12" fillId="0" borderId="73" xfId="38" applyNumberFormat="1" applyFont="1" applyFill="1" applyBorder="1" applyAlignment="1" applyProtection="1">
      <alignment/>
      <protection/>
    </xf>
    <xf numFmtId="49" fontId="12" fillId="0" borderId="69" xfId="0" applyNumberFormat="1" applyFont="1" applyBorder="1" applyAlignment="1">
      <alignment/>
    </xf>
    <xf numFmtId="190" fontId="12" fillId="0" borderId="69" xfId="38" applyNumberFormat="1" applyFont="1" applyFill="1" applyBorder="1" applyAlignment="1" applyProtection="1">
      <alignment/>
      <protection/>
    </xf>
    <xf numFmtId="190" fontId="12" fillId="0" borderId="69" xfId="38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87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3" fontId="7" fillId="0" borderId="0" xfId="38" applyFont="1" applyAlignment="1">
      <alignment/>
    </xf>
    <xf numFmtId="190" fontId="7" fillId="0" borderId="0" xfId="38" applyNumberFormat="1" applyFont="1" applyFill="1" applyBorder="1" applyAlignment="1" applyProtection="1">
      <alignment/>
      <protection/>
    </xf>
    <xf numFmtId="202" fontId="7" fillId="0" borderId="0" xfId="38" applyNumberFormat="1" applyFont="1" applyAlignment="1">
      <alignment/>
    </xf>
    <xf numFmtId="0" fontId="7" fillId="0" borderId="0" xfId="0" applyFont="1" applyAlignment="1">
      <alignment horizontal="left"/>
    </xf>
    <xf numFmtId="43" fontId="7" fillId="0" borderId="0" xfId="38" applyFont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 horizontal="left"/>
    </xf>
    <xf numFmtId="190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" fontId="6" fillId="0" borderId="0" xfId="38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7" fillId="0" borderId="84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9" fontId="7" fillId="0" borderId="85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vertical="center"/>
    </xf>
    <xf numFmtId="191" fontId="6" fillId="0" borderId="84" xfId="38" applyNumberFormat="1" applyFont="1" applyFill="1" applyBorder="1" applyAlignment="1" applyProtection="1">
      <alignment vertical="center"/>
      <protection/>
    </xf>
    <xf numFmtId="0" fontId="6" fillId="0" borderId="84" xfId="0" applyFont="1" applyBorder="1" applyAlignment="1">
      <alignment horizontal="center" vertical="center"/>
    </xf>
    <xf numFmtId="0" fontId="6" fillId="0" borderId="86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191" fontId="6" fillId="0" borderId="0" xfId="38" applyNumberFormat="1" applyFont="1" applyFill="1" applyBorder="1" applyAlignment="1" applyProtection="1">
      <alignment vertical="center"/>
      <protection/>
    </xf>
    <xf numFmtId="0" fontId="6" fillId="0" borderId="84" xfId="0" applyFont="1" applyBorder="1" applyAlignment="1" quotePrefix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191" fontId="6" fillId="0" borderId="57" xfId="38" applyNumberFormat="1" applyFont="1" applyFill="1" applyBorder="1" applyAlignment="1" applyProtection="1">
      <alignment vertical="center"/>
      <protection/>
    </xf>
    <xf numFmtId="191" fontId="7" fillId="0" borderId="88" xfId="38" applyNumberFormat="1" applyFont="1" applyFill="1" applyBorder="1" applyAlignment="1" applyProtection="1">
      <alignment vertical="center"/>
      <protection/>
    </xf>
    <xf numFmtId="0" fontId="7" fillId="0" borderId="57" xfId="0" applyNumberFormat="1" applyFont="1" applyBorder="1" applyAlignment="1" quotePrefix="1">
      <alignment horizontal="center" vertical="center"/>
    </xf>
    <xf numFmtId="0" fontId="7" fillId="0" borderId="8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191" fontId="7" fillId="0" borderId="88" xfId="38" applyNumberFormat="1" applyFont="1" applyFill="1" applyBorder="1" applyAlignment="1" applyProtection="1">
      <alignment horizontal="center" vertical="center"/>
      <protection/>
    </xf>
    <xf numFmtId="0" fontId="7" fillId="0" borderId="57" xfId="0" applyFont="1" applyBorder="1" applyAlignment="1">
      <alignment horizontal="center" vertical="center"/>
    </xf>
    <xf numFmtId="43" fontId="6" fillId="0" borderId="57" xfId="38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/>
    </xf>
    <xf numFmtId="196" fontId="7" fillId="0" borderId="88" xfId="38" applyNumberFormat="1" applyFont="1" applyFill="1" applyBorder="1" applyAlignment="1" applyProtection="1">
      <alignment horizontal="center" vertical="center"/>
      <protection/>
    </xf>
    <xf numFmtId="189" fontId="7" fillId="0" borderId="88" xfId="38" applyNumberFormat="1" applyFont="1" applyFill="1" applyBorder="1" applyAlignment="1" applyProtection="1">
      <alignment horizontal="center" vertical="center"/>
      <protection/>
    </xf>
    <xf numFmtId="191" fontId="6" fillId="0" borderId="57" xfId="38" applyNumberFormat="1" applyFont="1" applyFill="1" applyBorder="1" applyAlignment="1" applyProtection="1">
      <alignment horizontal="center" vertical="center"/>
      <protection/>
    </xf>
    <xf numFmtId="0" fontId="7" fillId="0" borderId="82" xfId="0" applyFont="1" applyBorder="1" applyAlignment="1">
      <alignment horizontal="center" vertical="center"/>
    </xf>
    <xf numFmtId="191" fontId="6" fillId="0" borderId="89" xfId="38" applyNumberFormat="1" applyFont="1" applyFill="1" applyBorder="1" applyAlignment="1" applyProtection="1">
      <alignment vertical="center"/>
      <protection/>
    </xf>
    <xf numFmtId="0" fontId="6" fillId="0" borderId="89" xfId="0" applyFont="1" applyBorder="1" applyAlignment="1">
      <alignment horizontal="center" vertical="center"/>
    </xf>
    <xf numFmtId="191" fontId="6" fillId="0" borderId="90" xfId="38" applyNumberFormat="1" applyFont="1" applyFill="1" applyBorder="1" applyAlignment="1" applyProtection="1">
      <alignment vertical="center"/>
      <protection/>
    </xf>
    <xf numFmtId="0" fontId="6" fillId="0" borderId="89" xfId="0" applyNumberFormat="1" applyFont="1" applyBorder="1" applyAlignment="1" quotePrefix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85" xfId="0" applyNumberFormat="1" applyFont="1" applyBorder="1" applyAlignment="1">
      <alignment horizontal="center" vertical="center"/>
    </xf>
    <xf numFmtId="0" fontId="7" fillId="0" borderId="8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189" fontId="6" fillId="0" borderId="91" xfId="38" applyNumberFormat="1" applyFont="1" applyFill="1" applyBorder="1" applyAlignment="1" applyProtection="1">
      <alignment horizontal="center" vertical="center"/>
      <protection/>
    </xf>
    <xf numFmtId="49" fontId="6" fillId="0" borderId="7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49" fontId="6" fillId="0" borderId="57" xfId="0" applyNumberFormat="1" applyFont="1" applyBorder="1" applyAlignment="1">
      <alignment horizontal="center" vertical="center"/>
    </xf>
    <xf numFmtId="191" fontId="6" fillId="0" borderId="91" xfId="38" applyNumberFormat="1" applyFont="1" applyFill="1" applyBorder="1" applyAlignment="1" applyProtection="1">
      <alignment horizontal="center" vertical="center"/>
      <protection/>
    </xf>
    <xf numFmtId="0" fontId="6" fillId="0" borderId="89" xfId="0" applyNumberFormat="1" applyFont="1" applyBorder="1" applyAlignment="1">
      <alignment horizontal="center" vertical="center"/>
    </xf>
    <xf numFmtId="49" fontId="7" fillId="0" borderId="81" xfId="0" applyNumberFormat="1" applyFont="1" applyBorder="1" applyAlignment="1">
      <alignment horizontal="center" vertical="center"/>
    </xf>
    <xf numFmtId="196" fontId="6" fillId="0" borderId="84" xfId="38" applyNumberFormat="1" applyFont="1" applyBorder="1" applyAlignment="1">
      <alignment vertical="center"/>
    </xf>
    <xf numFmtId="196" fontId="6" fillId="0" borderId="88" xfId="38" applyNumberFormat="1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196" fontId="6" fillId="0" borderId="57" xfId="38" applyNumberFormat="1" applyFont="1" applyFill="1" applyBorder="1" applyAlignment="1" applyProtection="1">
      <alignment vertical="center"/>
      <protection/>
    </xf>
    <xf numFmtId="196" fontId="6" fillId="0" borderId="57" xfId="38" applyNumberFormat="1" applyFont="1" applyFill="1" applyBorder="1" applyAlignment="1" applyProtection="1">
      <alignment horizontal="center" vertical="center"/>
      <protection/>
    </xf>
    <xf numFmtId="0" fontId="7" fillId="0" borderId="57" xfId="0" applyFont="1" applyBorder="1" applyAlignment="1" quotePrefix="1">
      <alignment horizontal="center" vertical="center"/>
    </xf>
    <xf numFmtId="196" fontId="7" fillId="0" borderId="57" xfId="38" applyNumberFormat="1" applyFont="1" applyBorder="1" applyAlignment="1">
      <alignment horizontal="center" vertical="center"/>
    </xf>
    <xf numFmtId="196" fontId="6" fillId="0" borderId="89" xfId="38" applyNumberFormat="1" applyFont="1" applyFill="1" applyBorder="1" applyAlignment="1" applyProtection="1">
      <alignment vertical="center"/>
      <protection/>
    </xf>
    <xf numFmtId="0" fontId="7" fillId="0" borderId="89" xfId="0" applyFont="1" applyBorder="1" applyAlignment="1">
      <alignment horizontal="center" vertical="center"/>
    </xf>
    <xf numFmtId="191" fontId="6" fillId="0" borderId="90" xfId="38" applyNumberFormat="1" applyFont="1" applyFill="1" applyBorder="1" applyAlignment="1" applyProtection="1">
      <alignment horizontal="center" vertical="center"/>
      <protection/>
    </xf>
    <xf numFmtId="191" fontId="6" fillId="0" borderId="92" xfId="0" applyNumberFormat="1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191" fontId="6" fillId="0" borderId="91" xfId="38" applyNumberFormat="1" applyFont="1" applyFill="1" applyBorder="1" applyAlignment="1" applyProtection="1">
      <alignment vertical="center"/>
      <protection/>
    </xf>
    <xf numFmtId="0" fontId="6" fillId="0" borderId="78" xfId="0" applyNumberFormat="1" applyFont="1" applyBorder="1" applyAlignment="1" quotePrefix="1">
      <alignment horizontal="center" vertical="center"/>
    </xf>
    <xf numFmtId="191" fontId="7" fillId="0" borderId="88" xfId="38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8" fillId="0" borderId="93" xfId="0" applyFont="1" applyBorder="1" applyAlignment="1">
      <alignment/>
    </xf>
    <xf numFmtId="0" fontId="16" fillId="0" borderId="94" xfId="0" applyFont="1" applyBorder="1" applyAlignment="1">
      <alignment/>
    </xf>
    <xf numFmtId="0" fontId="8" fillId="0" borderId="70" xfId="0" applyFont="1" applyBorder="1" applyAlignment="1">
      <alignment/>
    </xf>
    <xf numFmtId="190" fontId="8" fillId="0" borderId="70" xfId="38" applyNumberFormat="1" applyFont="1" applyFill="1" applyBorder="1" applyAlignment="1" applyProtection="1">
      <alignment horizontal="center"/>
      <protection/>
    </xf>
    <xf numFmtId="43" fontId="8" fillId="0" borderId="70" xfId="38" applyFont="1" applyFill="1" applyBorder="1" applyAlignment="1" applyProtection="1">
      <alignment horizontal="center"/>
      <protection/>
    </xf>
    <xf numFmtId="0" fontId="8" fillId="0" borderId="70" xfId="0" applyFont="1" applyBorder="1" applyAlignment="1">
      <alignment horizontal="center"/>
    </xf>
    <xf numFmtId="0" fontId="7" fillId="0" borderId="95" xfId="0" applyFont="1" applyBorder="1" applyAlignment="1">
      <alignment/>
    </xf>
    <xf numFmtId="0" fontId="7" fillId="0" borderId="96" xfId="0" applyFont="1" applyBorder="1" applyAlignment="1">
      <alignment/>
    </xf>
    <xf numFmtId="0" fontId="7" fillId="0" borderId="97" xfId="0" applyFont="1" applyBorder="1" applyAlignment="1">
      <alignment/>
    </xf>
    <xf numFmtId="190" fontId="7" fillId="0" borderId="76" xfId="0" applyNumberFormat="1" applyFont="1" applyBorder="1" applyAlignment="1">
      <alignment/>
    </xf>
    <xf numFmtId="43" fontId="7" fillId="0" borderId="76" xfId="38" applyFont="1" applyFill="1" applyBorder="1" applyAlignment="1" applyProtection="1">
      <alignment/>
      <protection/>
    </xf>
    <xf numFmtId="0" fontId="7" fillId="0" borderId="98" xfId="0" applyFont="1" applyBorder="1" applyAlignment="1">
      <alignment/>
    </xf>
    <xf numFmtId="0" fontId="7" fillId="0" borderId="99" xfId="0" applyFont="1" applyBorder="1" applyAlignment="1">
      <alignment/>
    </xf>
    <xf numFmtId="0" fontId="7" fillId="0" borderId="100" xfId="0" applyFont="1" applyBorder="1" applyAlignment="1">
      <alignment/>
    </xf>
    <xf numFmtId="43" fontId="7" fillId="0" borderId="77" xfId="38" applyFont="1" applyFill="1" applyBorder="1" applyAlignment="1" applyProtection="1">
      <alignment horizontal="center"/>
      <protection/>
    </xf>
    <xf numFmtId="43" fontId="7" fillId="0" borderId="77" xfId="38" applyFont="1" applyFill="1" applyBorder="1" applyAlignment="1" applyProtection="1">
      <alignment/>
      <protection/>
    </xf>
    <xf numFmtId="190" fontId="7" fillId="0" borderId="77" xfId="0" applyNumberFormat="1" applyFont="1" applyBorder="1" applyAlignment="1">
      <alignment horizontal="center"/>
    </xf>
    <xf numFmtId="0" fontId="7" fillId="0" borderId="101" xfId="0" applyFont="1" applyBorder="1" applyAlignment="1">
      <alignment/>
    </xf>
    <xf numFmtId="0" fontId="7" fillId="0" borderId="102" xfId="0" applyFont="1" applyBorder="1" applyAlignment="1">
      <alignment/>
    </xf>
    <xf numFmtId="0" fontId="7" fillId="0" borderId="103" xfId="0" applyFont="1" applyBorder="1" applyAlignment="1">
      <alignment/>
    </xf>
    <xf numFmtId="190" fontId="7" fillId="0" borderId="57" xfId="0" applyNumberFormat="1" applyFont="1" applyBorder="1" applyAlignment="1">
      <alignment/>
    </xf>
    <xf numFmtId="43" fontId="7" fillId="0" borderId="79" xfId="38" applyFont="1" applyFill="1" applyBorder="1" applyAlignment="1" applyProtection="1">
      <alignment horizontal="center"/>
      <protection/>
    </xf>
    <xf numFmtId="190" fontId="6" fillId="0" borderId="104" xfId="0" applyNumberFormat="1" applyFont="1" applyBorder="1" applyAlignment="1">
      <alignment/>
    </xf>
    <xf numFmtId="187" fontId="6" fillId="0" borderId="7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8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5" xfId="0" applyFont="1" applyBorder="1" applyAlignment="1">
      <alignment/>
    </xf>
    <xf numFmtId="0" fontId="7" fillId="0" borderId="106" xfId="0" applyFont="1" applyBorder="1" applyAlignment="1">
      <alignment/>
    </xf>
    <xf numFmtId="4" fontId="6" fillId="0" borderId="107" xfId="0" applyNumberFormat="1" applyFont="1" applyBorder="1" applyAlignment="1">
      <alignment/>
    </xf>
    <xf numFmtId="4" fontId="6" fillId="0" borderId="107" xfId="0" applyNumberFormat="1" applyFont="1" applyBorder="1" applyAlignment="1">
      <alignment horizontal="center"/>
    </xf>
    <xf numFmtId="0" fontId="7" fillId="0" borderId="88" xfId="0" applyFont="1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4" fontId="7" fillId="0" borderId="88" xfId="0" applyNumberFormat="1" applyFont="1" applyBorder="1" applyAlignment="1">
      <alignment/>
    </xf>
    <xf numFmtId="43" fontId="6" fillId="0" borderId="0" xfId="38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6" fillId="0" borderId="0" xfId="0" applyNumberFormat="1" applyFont="1" applyAlignment="1">
      <alignment horizontal="center"/>
    </xf>
    <xf numFmtId="43" fontId="6" fillId="0" borderId="0" xfId="38" applyFont="1" applyFill="1" applyBorder="1" applyAlignment="1" applyProtection="1">
      <alignment horizontal="center"/>
      <protection/>
    </xf>
    <xf numFmtId="0" fontId="7" fillId="0" borderId="105" xfId="0" applyFont="1" applyBorder="1" applyAlignment="1">
      <alignment/>
    </xf>
    <xf numFmtId="0" fontId="7" fillId="0" borderId="108" xfId="0" applyFont="1" applyBorder="1" applyAlignment="1">
      <alignment/>
    </xf>
    <xf numFmtId="4" fontId="6" fillId="0" borderId="105" xfId="0" applyNumberFormat="1" applyFont="1" applyBorder="1" applyAlignment="1">
      <alignment horizontal="right"/>
    </xf>
    <xf numFmtId="4" fontId="6" fillId="0" borderId="105" xfId="0" applyNumberFormat="1" applyFont="1" applyBorder="1" applyAlignment="1">
      <alignment horizontal="center"/>
    </xf>
    <xf numFmtId="0" fontId="6" fillId="0" borderId="106" xfId="0" applyFont="1" applyBorder="1" applyAlignment="1">
      <alignment/>
    </xf>
    <xf numFmtId="0" fontId="6" fillId="0" borderId="88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105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3" fontId="19" fillId="0" borderId="0" xfId="38" applyFont="1" applyFill="1" applyBorder="1" applyAlignment="1" applyProtection="1">
      <alignment horizontal="left" vertical="center"/>
      <protection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9" fillId="0" borderId="109" xfId="0" applyFont="1" applyBorder="1" applyAlignment="1">
      <alignment horizontal="left" vertical="center"/>
    </xf>
    <xf numFmtId="188" fontId="19" fillId="0" borderId="109" xfId="0" applyNumberFormat="1" applyFont="1" applyBorder="1" applyAlignment="1">
      <alignment horizontal="center" vertical="center"/>
    </xf>
    <xf numFmtId="49" fontId="19" fillId="0" borderId="109" xfId="38" applyNumberFormat="1" applyFont="1" applyFill="1" applyBorder="1" applyAlignment="1" applyProtection="1">
      <alignment horizontal="center" vertical="center"/>
      <protection/>
    </xf>
    <xf numFmtId="43" fontId="19" fillId="0" borderId="109" xfId="38" applyFont="1" applyFill="1" applyBorder="1" applyAlignment="1" applyProtection="1">
      <alignment horizontal="left" vertical="center"/>
      <protection/>
    </xf>
    <xf numFmtId="0" fontId="19" fillId="0" borderId="83" xfId="0" applyFont="1" applyBorder="1" applyAlignment="1">
      <alignment horizontal="left" vertical="center"/>
    </xf>
    <xf numFmtId="188" fontId="19" fillId="0" borderId="83" xfId="0" applyNumberFormat="1" applyFont="1" applyBorder="1" applyAlignment="1">
      <alignment horizontal="center" vertical="center"/>
    </xf>
    <xf numFmtId="189" fontId="19" fillId="0" borderId="83" xfId="38" applyNumberFormat="1" applyFont="1" applyFill="1" applyBorder="1" applyAlignment="1" applyProtection="1">
      <alignment horizontal="left" vertical="center"/>
      <protection/>
    </xf>
    <xf numFmtId="1" fontId="19" fillId="0" borderId="83" xfId="38" applyNumberFormat="1" applyFont="1" applyFill="1" applyBorder="1" applyAlignment="1" applyProtection="1" quotePrefix="1">
      <alignment horizontal="center" vertical="center"/>
      <protection/>
    </xf>
    <xf numFmtId="43" fontId="19" fillId="0" borderId="83" xfId="38" applyFont="1" applyFill="1" applyBorder="1" applyAlignment="1" applyProtection="1">
      <alignment horizontal="left" vertical="center"/>
      <protection/>
    </xf>
    <xf numFmtId="1" fontId="19" fillId="0" borderId="83" xfId="38" applyNumberFormat="1" applyFont="1" applyFill="1" applyBorder="1" applyAlignment="1" applyProtection="1">
      <alignment horizontal="left" vertical="center"/>
      <protection/>
    </xf>
    <xf numFmtId="1" fontId="19" fillId="0" borderId="83" xfId="38" applyNumberFormat="1" applyFont="1" applyFill="1" applyBorder="1" applyAlignment="1" applyProtection="1">
      <alignment horizontal="center" vertical="center"/>
      <protection/>
    </xf>
    <xf numFmtId="203" fontId="19" fillId="0" borderId="83" xfId="38" applyNumberFormat="1" applyFont="1" applyFill="1" applyBorder="1" applyAlignment="1" applyProtection="1" quotePrefix="1">
      <alignment horizontal="center" vertical="center"/>
      <protection/>
    </xf>
    <xf numFmtId="202" fontId="19" fillId="0" borderId="83" xfId="38" applyNumberFormat="1" applyFont="1" applyFill="1" applyBorder="1" applyAlignment="1" applyProtection="1">
      <alignment horizontal="left" vertical="center"/>
      <protection/>
    </xf>
    <xf numFmtId="0" fontId="19" fillId="0" borderId="83" xfId="0" applyFont="1" applyBorder="1" applyAlignment="1">
      <alignment horizontal="center" vertical="center"/>
    </xf>
    <xf numFmtId="189" fontId="19" fillId="0" borderId="83" xfId="38" applyNumberFormat="1" applyFont="1" applyFill="1" applyBorder="1" applyAlignment="1" applyProtection="1">
      <alignment horizontal="center" vertical="center"/>
      <protection/>
    </xf>
    <xf numFmtId="0" fontId="19" fillId="0" borderId="83" xfId="0" applyFont="1" applyBorder="1" applyAlignment="1">
      <alignment horizontal="left" vertical="center" shrinkToFit="1"/>
    </xf>
    <xf numFmtId="196" fontId="19" fillId="0" borderId="83" xfId="38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89" fontId="18" fillId="0" borderId="110" xfId="38" applyNumberFormat="1" applyFont="1" applyFill="1" applyBorder="1" applyAlignment="1" applyProtection="1">
      <alignment horizontal="left" vertical="center"/>
      <protection/>
    </xf>
    <xf numFmtId="1" fontId="18" fillId="0" borderId="110" xfId="38" applyNumberFormat="1" applyFont="1" applyFill="1" applyBorder="1" applyAlignment="1" applyProtection="1" quotePrefix="1">
      <alignment horizontal="center" vertical="center"/>
      <protection/>
    </xf>
    <xf numFmtId="189" fontId="18" fillId="0" borderId="0" xfId="38" applyNumberFormat="1" applyFont="1" applyFill="1" applyBorder="1" applyAlignment="1" applyProtection="1">
      <alignment horizontal="left" vertical="center"/>
      <protection/>
    </xf>
    <xf numFmtId="1" fontId="18" fillId="0" borderId="0" xfId="38" applyNumberFormat="1" applyFont="1" applyFill="1" applyBorder="1" applyAlignment="1" applyProtection="1">
      <alignment horizontal="center" vertical="center"/>
      <protection/>
    </xf>
    <xf numFmtId="189" fontId="19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vertical="center" shrinkToFit="1"/>
    </xf>
    <xf numFmtId="189" fontId="2" fillId="0" borderId="0" xfId="0" applyNumberFormat="1" applyFont="1" applyAlignment="1">
      <alignment vertical="center"/>
    </xf>
    <xf numFmtId="190" fontId="7" fillId="0" borderId="76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190" fontId="10" fillId="0" borderId="0" xfId="38" applyNumberFormat="1" applyFont="1" applyFill="1" applyBorder="1" applyAlignment="1" applyProtection="1">
      <alignment horizontal="center"/>
      <protection/>
    </xf>
    <xf numFmtId="190" fontId="10" fillId="0" borderId="0" xfId="38" applyNumberFormat="1" applyFont="1" applyFill="1" applyBorder="1" applyAlignment="1" applyProtection="1">
      <alignment/>
      <protection/>
    </xf>
    <xf numFmtId="49" fontId="10" fillId="0" borderId="78" xfId="0" applyNumberFormat="1" applyFont="1" applyBorder="1" applyAlignment="1">
      <alignment/>
    </xf>
    <xf numFmtId="190" fontId="10" fillId="0" borderId="78" xfId="38" applyNumberFormat="1" applyFont="1" applyFill="1" applyBorder="1" applyAlignment="1" applyProtection="1">
      <alignment/>
      <protection/>
    </xf>
    <xf numFmtId="190" fontId="10" fillId="0" borderId="78" xfId="38" applyNumberFormat="1" applyFont="1" applyFill="1" applyBorder="1" applyAlignment="1" applyProtection="1">
      <alignment horizontal="center"/>
      <protection/>
    </xf>
    <xf numFmtId="0" fontId="10" fillId="0" borderId="57" xfId="0" applyFont="1" applyBorder="1" applyAlignment="1">
      <alignment horizontal="center"/>
    </xf>
    <xf numFmtId="49" fontId="10" fillId="0" borderId="82" xfId="0" applyNumberFormat="1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49" fontId="10" fillId="0" borderId="78" xfId="0" applyNumberFormat="1" applyFont="1" applyBorder="1" applyAlignment="1">
      <alignment horizontal="center"/>
    </xf>
    <xf numFmtId="1" fontId="18" fillId="0" borderId="0" xfId="38" applyNumberFormat="1" applyFont="1" applyFill="1" applyBorder="1" applyAlignment="1" applyProtection="1" quotePrefix="1">
      <alignment horizontal="center" vertical="center"/>
      <protection/>
    </xf>
    <xf numFmtId="196" fontId="7" fillId="0" borderId="88" xfId="38" applyNumberFormat="1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189" fontId="7" fillId="0" borderId="65" xfId="38" applyNumberFormat="1" applyFont="1" applyFill="1" applyBorder="1" applyAlignment="1" applyProtection="1">
      <alignment vertical="center"/>
      <protection/>
    </xf>
    <xf numFmtId="189" fontId="7" fillId="0" borderId="14" xfId="38" applyNumberFormat="1" applyFont="1" applyFill="1" applyBorder="1" applyAlignment="1" applyProtection="1">
      <alignment horizontal="right" vertical="center"/>
      <protection/>
    </xf>
    <xf numFmtId="0" fontId="7" fillId="0" borderId="111" xfId="0" applyFont="1" applyBorder="1" applyAlignment="1">
      <alignment/>
    </xf>
    <xf numFmtId="3" fontId="7" fillId="0" borderId="43" xfId="38" applyNumberFormat="1" applyFont="1" applyFill="1" applyBorder="1" applyAlignment="1" applyProtection="1">
      <alignment horizontal="center" vertical="center"/>
      <protection/>
    </xf>
    <xf numFmtId="3" fontId="6" fillId="0" borderId="53" xfId="38" applyNumberFormat="1" applyFont="1" applyFill="1" applyBorder="1" applyAlignment="1" applyProtection="1">
      <alignment vertical="center"/>
      <protection/>
    </xf>
    <xf numFmtId="43" fontId="19" fillId="0" borderId="83" xfId="38" applyNumberFormat="1" applyFont="1" applyFill="1" applyBorder="1" applyAlignment="1" applyProtection="1">
      <alignment horizontal="right" vertical="center"/>
      <protection/>
    </xf>
    <xf numFmtId="189" fontId="19" fillId="0" borderId="83" xfId="38" applyNumberFormat="1" applyFont="1" applyFill="1" applyBorder="1" applyAlignment="1" applyProtection="1">
      <alignment horizontal="right" vertical="center"/>
      <protection/>
    </xf>
    <xf numFmtId="196" fontId="19" fillId="0" borderId="83" xfId="38" applyNumberFormat="1" applyFont="1" applyFill="1" applyBorder="1" applyAlignment="1" applyProtection="1">
      <alignment horizontal="right" vertical="center"/>
      <protection/>
    </xf>
    <xf numFmtId="43" fontId="7" fillId="0" borderId="79" xfId="38" applyFont="1" applyBorder="1" applyAlignment="1">
      <alignment horizontal="center"/>
    </xf>
    <xf numFmtId="196" fontId="7" fillId="0" borderId="88" xfId="38" applyNumberFormat="1" applyFont="1" applyFill="1" applyBorder="1" applyAlignment="1" applyProtection="1">
      <alignment horizontal="right" vertical="center"/>
      <protection/>
    </xf>
    <xf numFmtId="189" fontId="7" fillId="0" borderId="88" xfId="38" applyNumberFormat="1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9" fontId="19" fillId="0" borderId="109" xfId="38" applyNumberFormat="1" applyFont="1" applyFill="1" applyBorder="1" applyAlignment="1" applyProtection="1">
      <alignment horizontal="right" vertical="center"/>
      <protection/>
    </xf>
    <xf numFmtId="191" fontId="6" fillId="0" borderId="112" xfId="38" applyNumberFormat="1" applyFont="1" applyFill="1" applyBorder="1" applyAlignment="1" applyProtection="1">
      <alignment horizontal="right" vertical="center"/>
      <protection/>
    </xf>
    <xf numFmtId="191" fontId="7" fillId="0" borderId="113" xfId="38" applyNumberFormat="1" applyFont="1" applyFill="1" applyBorder="1" applyAlignment="1" applyProtection="1">
      <alignment horizontal="right" vertical="center"/>
      <protection/>
    </xf>
    <xf numFmtId="43" fontId="6" fillId="0" borderId="0" xfId="0" applyNumberFormat="1" applyFont="1" applyAlignment="1">
      <alignment/>
    </xf>
    <xf numFmtId="4" fontId="7" fillId="0" borderId="77" xfId="38" applyNumberFormat="1" applyFont="1" applyFill="1" applyBorder="1" applyAlignment="1" applyProtection="1">
      <alignment horizontal="right"/>
      <protection/>
    </xf>
    <xf numFmtId="43" fontId="19" fillId="0" borderId="83" xfId="38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Alignment="1">
      <alignment/>
    </xf>
    <xf numFmtId="49" fontId="7" fillId="0" borderId="57" xfId="0" applyNumberFormat="1" applyFont="1" applyBorder="1" applyAlignment="1" quotePrefix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7" fillId="0" borderId="83" xfId="0" applyFont="1" applyBorder="1" applyAlignment="1">
      <alignment horizontal="left" vertical="center"/>
    </xf>
    <xf numFmtId="1" fontId="19" fillId="0" borderId="83" xfId="38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>
      <alignment horizontal="left" vertical="center"/>
    </xf>
    <xf numFmtId="0" fontId="7" fillId="0" borderId="57" xfId="0" applyFont="1" applyBorder="1" applyAlignment="1">
      <alignment horizontal="right" vertical="center"/>
    </xf>
    <xf numFmtId="196" fontId="7" fillId="0" borderId="57" xfId="38" applyNumberFormat="1" applyFont="1" applyBorder="1" applyAlignment="1">
      <alignment horizontal="right" vertical="center"/>
    </xf>
    <xf numFmtId="196" fontId="7" fillId="0" borderId="88" xfId="38" applyNumberFormat="1" applyFont="1" applyBorder="1" applyAlignment="1">
      <alignment horizontal="right" vertical="center"/>
    </xf>
    <xf numFmtId="0" fontId="7" fillId="0" borderId="88" xfId="0" applyFont="1" applyBorder="1" applyAlignment="1">
      <alignment horizontal="right" vertical="center"/>
    </xf>
    <xf numFmtId="190" fontId="3" fillId="0" borderId="77" xfId="38" applyNumberFormat="1" applyFont="1" applyFill="1" applyBorder="1" applyAlignment="1" applyProtection="1">
      <alignment horizontal="right"/>
      <protection/>
    </xf>
    <xf numFmtId="49" fontId="21" fillId="0" borderId="69" xfId="0" applyNumberFormat="1" applyFont="1" applyBorder="1" applyAlignment="1">
      <alignment/>
    </xf>
    <xf numFmtId="49" fontId="10" fillId="0" borderId="76" xfId="0" applyNumberFormat="1" applyFont="1" applyBorder="1" applyAlignment="1">
      <alignment/>
    </xf>
    <xf numFmtId="0" fontId="10" fillId="0" borderId="80" xfId="0" applyFont="1" applyBorder="1" applyAlignment="1">
      <alignment horizontal="left"/>
    </xf>
    <xf numFmtId="49" fontId="6" fillId="0" borderId="78" xfId="0" applyNumberFormat="1" applyFont="1" applyBorder="1" applyAlignment="1" quotePrefix="1">
      <alignment horizontal="center" vertical="center"/>
    </xf>
    <xf numFmtId="0" fontId="8" fillId="0" borderId="88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4" fillId="0" borderId="57" xfId="0" applyFont="1" applyBorder="1" applyAlignment="1">
      <alignment horizontal="left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189" fontId="11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116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43" fontId="18" fillId="0" borderId="116" xfId="38" applyFont="1" applyFill="1" applyBorder="1" applyAlignment="1" applyProtection="1">
      <alignment horizontal="center" vertical="center"/>
      <protection/>
    </xf>
    <xf numFmtId="43" fontId="18" fillId="0" borderId="117" xfId="38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5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14" fillId="0" borderId="84" xfId="0" applyFont="1" applyBorder="1" applyAlignment="1">
      <alignment horizontal="left" vertical="center"/>
    </xf>
    <xf numFmtId="0" fontId="6" fillId="0" borderId="112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08" xfId="0" applyFont="1" applyBorder="1" applyAlignment="1">
      <alignment horizontal="left"/>
    </xf>
    <xf numFmtId="0" fontId="7" fillId="0" borderId="108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49" fontId="12" fillId="0" borderId="78" xfId="0" applyNumberFormat="1" applyFont="1" applyBorder="1" applyAlignment="1">
      <alignment horizontal="center"/>
    </xf>
    <xf numFmtId="0" fontId="12" fillId="0" borderId="78" xfId="0" applyFont="1" applyBorder="1" applyAlignment="1">
      <alignment horizontal="center" vertical="center"/>
    </xf>
    <xf numFmtId="49" fontId="12" fillId="0" borderId="91" xfId="0" applyNumberFormat="1" applyFont="1" applyBorder="1" applyAlignment="1">
      <alignment horizontal="center"/>
    </xf>
    <xf numFmtId="49" fontId="12" fillId="0" borderId="121" xfId="0" applyNumberFormat="1" applyFont="1" applyBorder="1" applyAlignment="1">
      <alignment horizontal="center"/>
    </xf>
    <xf numFmtId="49" fontId="12" fillId="0" borderId="82" xfId="0" applyNumberFormat="1" applyFont="1" applyBorder="1" applyAlignment="1">
      <alignment horizontal="center"/>
    </xf>
    <xf numFmtId="0" fontId="12" fillId="0" borderId="82" xfId="0" applyFont="1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/>
    </xf>
    <xf numFmtId="0" fontId="12" fillId="0" borderId="70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20" fillId="0" borderId="123" xfId="0" applyFont="1" applyBorder="1" applyAlignment="1">
      <alignment horizontal="center"/>
    </xf>
    <xf numFmtId="49" fontId="10" fillId="0" borderId="68" xfId="0" applyNumberFormat="1" applyFont="1" applyBorder="1" applyAlignment="1">
      <alignment horizontal="center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49" fontId="10" fillId="0" borderId="93" xfId="0" applyNumberFormat="1" applyFont="1" applyBorder="1" applyAlignment="1">
      <alignment horizontal="center"/>
    </xf>
    <xf numFmtId="49" fontId="10" fillId="0" borderId="94" xfId="0" applyNumberFormat="1" applyFont="1" applyBorder="1" applyAlignment="1">
      <alignment horizontal="center"/>
    </xf>
    <xf numFmtId="49" fontId="10" fillId="0" borderId="82" xfId="0" applyNumberFormat="1" applyFont="1" applyBorder="1" applyAlignment="1">
      <alignment horizontal="center"/>
    </xf>
    <xf numFmtId="0" fontId="10" fillId="0" borderId="82" xfId="0" applyFont="1" applyBorder="1" applyAlignment="1">
      <alignment horizontal="center" vertical="center"/>
    </xf>
    <xf numFmtId="49" fontId="10" fillId="0" borderId="91" xfId="0" applyNumberFormat="1" applyFont="1" applyBorder="1" applyAlignment="1">
      <alignment horizontal="center"/>
    </xf>
    <xf numFmtId="49" fontId="10" fillId="0" borderId="121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1" name="Text 4"/>
        <xdr:cNvSpPr txBox="1">
          <a:spLocks noChangeArrowheads="1"/>
        </xdr:cNvSpPr>
      </xdr:nvSpPr>
      <xdr:spPr>
        <a:xfrm>
          <a:off x="4371975" y="1657350"/>
          <a:ext cx="142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2" name="Text 4"/>
        <xdr:cNvSpPr txBox="1">
          <a:spLocks noChangeArrowheads="1"/>
        </xdr:cNvSpPr>
      </xdr:nvSpPr>
      <xdr:spPr>
        <a:xfrm>
          <a:off x="4371975" y="1657350"/>
          <a:ext cx="142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31">
      <selection activeCell="I35" sqref="I35"/>
    </sheetView>
  </sheetViews>
  <sheetFormatPr defaultColWidth="9.140625" defaultRowHeight="12.75"/>
  <cols>
    <col min="1" max="1" width="52.00390625" style="415" customWidth="1"/>
    <col min="2" max="2" width="9.57421875" style="437" customWidth="1"/>
    <col min="3" max="3" width="13.8515625" style="442" customWidth="1"/>
    <col min="4" max="4" width="5.421875" style="442" customWidth="1"/>
    <col min="5" max="5" width="13.421875" style="415" customWidth="1"/>
    <col min="6" max="6" width="4.7109375" style="415" customWidth="1"/>
    <col min="7" max="7" width="6.7109375" style="415" customWidth="1"/>
    <col min="8" max="8" width="15.28125" style="416" customWidth="1"/>
    <col min="9" max="9" width="18.7109375" style="416" customWidth="1"/>
    <col min="10" max="16384" width="9.140625" style="415" customWidth="1"/>
  </cols>
  <sheetData>
    <row r="1" spans="1:6" ht="17.25" customHeight="1">
      <c r="A1" s="507" t="s">
        <v>0</v>
      </c>
      <c r="B1" s="507"/>
      <c r="C1" s="507"/>
      <c r="D1" s="507"/>
      <c r="E1" s="507"/>
      <c r="F1" s="507"/>
    </row>
    <row r="2" spans="1:6" ht="17.25" customHeight="1">
      <c r="A2" s="507" t="s">
        <v>326</v>
      </c>
      <c r="B2" s="507"/>
      <c r="C2" s="507"/>
      <c r="D2" s="507"/>
      <c r="E2" s="507"/>
      <c r="F2" s="507"/>
    </row>
    <row r="3" spans="1:6" ht="17.25" customHeight="1">
      <c r="A3" s="507" t="s">
        <v>456</v>
      </c>
      <c r="B3" s="507"/>
      <c r="C3" s="507"/>
      <c r="D3" s="507"/>
      <c r="E3" s="507"/>
      <c r="F3" s="507"/>
    </row>
    <row r="4" spans="1:6" ht="17.25" customHeight="1">
      <c r="A4" s="508" t="s">
        <v>1</v>
      </c>
      <c r="B4" s="417" t="s">
        <v>2</v>
      </c>
      <c r="C4" s="510" t="s">
        <v>3</v>
      </c>
      <c r="D4" s="510"/>
      <c r="E4" s="510" t="s">
        <v>4</v>
      </c>
      <c r="F4" s="510"/>
    </row>
    <row r="5" spans="1:6" ht="17.25" customHeight="1">
      <c r="A5" s="509"/>
      <c r="B5" s="418" t="s">
        <v>5</v>
      </c>
      <c r="C5" s="511"/>
      <c r="D5" s="511"/>
      <c r="E5" s="511"/>
      <c r="F5" s="511"/>
    </row>
    <row r="6" spans="1:6" ht="17.25" customHeight="1">
      <c r="A6" s="419" t="s">
        <v>6</v>
      </c>
      <c r="B6" s="420">
        <v>110100</v>
      </c>
      <c r="C6" s="472" t="s">
        <v>9</v>
      </c>
      <c r="D6" s="421" t="s">
        <v>9</v>
      </c>
      <c r="E6" s="422" t="s">
        <v>8</v>
      </c>
      <c r="F6" s="422"/>
    </row>
    <row r="7" spans="1:8" ht="17.25" customHeight="1">
      <c r="A7" s="423" t="s">
        <v>331</v>
      </c>
      <c r="B7" s="424">
        <v>110201</v>
      </c>
      <c r="C7" s="425">
        <v>23409438</v>
      </c>
      <c r="D7" s="426" t="s">
        <v>457</v>
      </c>
      <c r="E7" s="427"/>
      <c r="F7" s="428"/>
      <c r="H7" s="415"/>
    </row>
    <row r="8" spans="1:6" ht="17.25" customHeight="1">
      <c r="A8" s="423" t="s">
        <v>332</v>
      </c>
      <c r="B8" s="424">
        <v>110201</v>
      </c>
      <c r="C8" s="425">
        <v>1612813</v>
      </c>
      <c r="D8" s="426">
        <v>26</v>
      </c>
      <c r="E8" s="427"/>
      <c r="F8" s="428"/>
    </row>
    <row r="9" spans="1:6" ht="17.25" customHeight="1">
      <c r="A9" s="423" t="s">
        <v>333</v>
      </c>
      <c r="B9" s="424">
        <v>110201</v>
      </c>
      <c r="C9" s="425">
        <v>26392</v>
      </c>
      <c r="D9" s="429">
        <v>53</v>
      </c>
      <c r="E9" s="427"/>
      <c r="F9" s="428"/>
    </row>
    <row r="10" spans="1:6" ht="17.25" customHeight="1">
      <c r="A10" s="423" t="s">
        <v>334</v>
      </c>
      <c r="B10" s="424">
        <v>110201</v>
      </c>
      <c r="C10" s="425">
        <v>2</v>
      </c>
      <c r="D10" s="430" t="s">
        <v>430</v>
      </c>
      <c r="E10" s="431"/>
      <c r="F10" s="428"/>
    </row>
    <row r="11" spans="1:6" ht="17.25" customHeight="1">
      <c r="A11" s="423" t="s">
        <v>372</v>
      </c>
      <c r="B11" s="424">
        <v>110202</v>
      </c>
      <c r="C11" s="425">
        <v>781328</v>
      </c>
      <c r="D11" s="429">
        <v>31</v>
      </c>
      <c r="E11" s="427"/>
      <c r="F11" s="428"/>
    </row>
    <row r="12" spans="1:6" ht="17.25" customHeight="1">
      <c r="A12" s="423" t="s">
        <v>335</v>
      </c>
      <c r="B12" s="424">
        <v>110203</v>
      </c>
      <c r="C12" s="464" t="s">
        <v>9</v>
      </c>
      <c r="D12" s="429" t="s">
        <v>9</v>
      </c>
      <c r="E12" s="427"/>
      <c r="F12" s="428"/>
    </row>
    <row r="13" spans="1:6" ht="17.25" customHeight="1">
      <c r="A13" s="423" t="s">
        <v>10</v>
      </c>
      <c r="B13" s="424">
        <v>110300</v>
      </c>
      <c r="C13" s="425">
        <v>36551</v>
      </c>
      <c r="D13" s="429">
        <v>56</v>
      </c>
      <c r="E13" s="427"/>
      <c r="F13" s="428"/>
    </row>
    <row r="14" spans="1:6" ht="17.25" customHeight="1">
      <c r="A14" s="423" t="s">
        <v>362</v>
      </c>
      <c r="B14" s="432">
        <v>110602</v>
      </c>
      <c r="C14" s="425">
        <v>4207</v>
      </c>
      <c r="D14" s="426">
        <v>88</v>
      </c>
      <c r="E14" s="427"/>
      <c r="F14" s="428"/>
    </row>
    <row r="15" spans="1:6" ht="17.25" customHeight="1">
      <c r="A15" s="423" t="s">
        <v>365</v>
      </c>
      <c r="B15" s="432">
        <v>110605</v>
      </c>
      <c r="C15" s="465">
        <v>33000</v>
      </c>
      <c r="D15" s="429" t="s">
        <v>9</v>
      </c>
      <c r="E15" s="427"/>
      <c r="F15" s="428"/>
    </row>
    <row r="16" spans="1:6" ht="17.25" customHeight="1">
      <c r="A16" s="423" t="s">
        <v>11</v>
      </c>
      <c r="B16" s="432">
        <v>110606</v>
      </c>
      <c r="C16" s="465">
        <v>89000</v>
      </c>
      <c r="D16" s="429" t="s">
        <v>9</v>
      </c>
      <c r="E16" s="427"/>
      <c r="F16" s="428"/>
    </row>
    <row r="17" spans="1:6" ht="17.25" customHeight="1">
      <c r="A17" s="423" t="s">
        <v>12</v>
      </c>
      <c r="B17" s="432">
        <v>120100</v>
      </c>
      <c r="C17" s="465" t="s">
        <v>9</v>
      </c>
      <c r="D17" s="429" t="s">
        <v>9</v>
      </c>
      <c r="E17" s="427"/>
      <c r="F17" s="428"/>
    </row>
    <row r="18" spans="1:12" ht="17.25" customHeight="1">
      <c r="A18" s="423" t="s">
        <v>13</v>
      </c>
      <c r="B18" s="432">
        <v>510000</v>
      </c>
      <c r="C18" s="425">
        <v>1512067</v>
      </c>
      <c r="D18" s="429" t="s">
        <v>9</v>
      </c>
      <c r="E18" s="427"/>
      <c r="F18" s="428"/>
      <c r="J18" s="425"/>
      <c r="K18" s="426"/>
      <c r="L18" s="427"/>
    </row>
    <row r="19" spans="1:6" ht="17.25" customHeight="1">
      <c r="A19" s="434" t="s">
        <v>336</v>
      </c>
      <c r="B19" s="432">
        <v>521000</v>
      </c>
      <c r="C19" s="433">
        <v>1556780</v>
      </c>
      <c r="D19" s="429" t="s">
        <v>9</v>
      </c>
      <c r="E19" s="427"/>
      <c r="F19" s="428"/>
    </row>
    <row r="20" spans="1:6" ht="17.25" customHeight="1">
      <c r="A20" s="434" t="s">
        <v>337</v>
      </c>
      <c r="B20" s="432">
        <v>522000</v>
      </c>
      <c r="C20" s="425">
        <v>2439027</v>
      </c>
      <c r="D20" s="429" t="s">
        <v>9</v>
      </c>
      <c r="E20" s="427"/>
      <c r="F20" s="428"/>
    </row>
    <row r="21" spans="1:6" ht="17.25" customHeight="1">
      <c r="A21" s="423" t="s">
        <v>14</v>
      </c>
      <c r="B21" s="432">
        <v>531000</v>
      </c>
      <c r="C21" s="425">
        <v>264600</v>
      </c>
      <c r="D21" s="429" t="s">
        <v>9</v>
      </c>
      <c r="E21" s="427"/>
      <c r="F21" s="428"/>
    </row>
    <row r="22" spans="1:6" ht="17.25" customHeight="1">
      <c r="A22" s="423" t="s">
        <v>15</v>
      </c>
      <c r="B22" s="432">
        <v>532000</v>
      </c>
      <c r="C22" s="425">
        <v>729080</v>
      </c>
      <c r="D22" s="429">
        <v>36</v>
      </c>
      <c r="E22" s="427"/>
      <c r="F22" s="428"/>
    </row>
    <row r="23" spans="1:6" ht="17.25" customHeight="1">
      <c r="A23" s="423" t="s">
        <v>16</v>
      </c>
      <c r="B23" s="432">
        <v>533000</v>
      </c>
      <c r="C23" s="433">
        <v>147643</v>
      </c>
      <c r="D23" s="429" t="s">
        <v>9</v>
      </c>
      <c r="E23" s="427"/>
      <c r="F23" s="428"/>
    </row>
    <row r="24" spans="1:6" ht="17.25" customHeight="1">
      <c r="A24" s="423" t="s">
        <v>17</v>
      </c>
      <c r="B24" s="432">
        <v>534000</v>
      </c>
      <c r="C24" s="425">
        <v>174675</v>
      </c>
      <c r="D24" s="426">
        <v>99</v>
      </c>
      <c r="E24" s="427"/>
      <c r="F24" s="428"/>
    </row>
    <row r="25" spans="1:6" ht="17.25" customHeight="1">
      <c r="A25" s="423" t="s">
        <v>18</v>
      </c>
      <c r="B25" s="432">
        <v>541000</v>
      </c>
      <c r="C25" s="466" t="s">
        <v>9</v>
      </c>
      <c r="D25" s="429" t="s">
        <v>9</v>
      </c>
      <c r="E25" s="427"/>
      <c r="F25" s="428"/>
    </row>
    <row r="26" spans="1:6" ht="17.25" customHeight="1">
      <c r="A26" s="423" t="s">
        <v>19</v>
      </c>
      <c r="B26" s="432">
        <v>542000</v>
      </c>
      <c r="C26" s="466" t="s">
        <v>9</v>
      </c>
      <c r="D26" s="429" t="s">
        <v>9</v>
      </c>
      <c r="E26" s="427"/>
      <c r="F26" s="428"/>
    </row>
    <row r="27" spans="1:6" ht="17.25" customHeight="1">
      <c r="A27" s="423" t="s">
        <v>20</v>
      </c>
      <c r="B27" s="432">
        <v>551000</v>
      </c>
      <c r="C27" s="466" t="s">
        <v>9</v>
      </c>
      <c r="D27" s="429" t="s">
        <v>9</v>
      </c>
      <c r="E27" s="427"/>
      <c r="F27" s="428"/>
    </row>
    <row r="28" spans="1:6" ht="17.25" customHeight="1">
      <c r="A28" s="423" t="s">
        <v>21</v>
      </c>
      <c r="B28" s="432">
        <v>561000</v>
      </c>
      <c r="C28" s="435">
        <v>805300</v>
      </c>
      <c r="D28" s="429" t="s">
        <v>9</v>
      </c>
      <c r="E28" s="427"/>
      <c r="F28" s="428"/>
    </row>
    <row r="29" spans="1:6" ht="17.25" customHeight="1">
      <c r="A29" s="482" t="s">
        <v>437</v>
      </c>
      <c r="B29" s="432"/>
      <c r="C29" s="435">
        <v>1148500</v>
      </c>
      <c r="D29" s="429" t="s">
        <v>9</v>
      </c>
      <c r="E29" s="427"/>
      <c r="F29" s="428"/>
    </row>
    <row r="30" spans="1:6" ht="17.25" customHeight="1">
      <c r="A30" s="423" t="s">
        <v>385</v>
      </c>
      <c r="B30" s="432"/>
      <c r="C30" s="435">
        <v>6119200</v>
      </c>
      <c r="D30" s="429" t="s">
        <v>9</v>
      </c>
      <c r="E30" s="477"/>
      <c r="F30" s="429"/>
    </row>
    <row r="31" spans="1:6" ht="17.25" customHeight="1">
      <c r="A31" s="423" t="s">
        <v>438</v>
      </c>
      <c r="B31" s="432"/>
      <c r="C31" s="435">
        <v>84999</v>
      </c>
      <c r="D31" s="429" t="s">
        <v>9</v>
      </c>
      <c r="E31" s="477"/>
      <c r="F31" s="429"/>
    </row>
    <row r="32" spans="1:6" ht="17.25" customHeight="1">
      <c r="A32" s="423" t="s">
        <v>402</v>
      </c>
      <c r="B32" s="432"/>
      <c r="C32" s="435">
        <v>183000</v>
      </c>
      <c r="D32" s="429" t="s">
        <v>9</v>
      </c>
      <c r="E32" s="477"/>
      <c r="F32" s="429"/>
    </row>
    <row r="33" spans="1:6" ht="17.25" customHeight="1">
      <c r="A33" s="423" t="s">
        <v>22</v>
      </c>
      <c r="B33" s="432">
        <v>210200</v>
      </c>
      <c r="C33" s="483" t="s">
        <v>9</v>
      </c>
      <c r="D33" s="429" t="s">
        <v>9</v>
      </c>
      <c r="E33" s="465"/>
      <c r="F33" s="429"/>
    </row>
    <row r="34" spans="1:6" ht="17.25" customHeight="1">
      <c r="A34" s="423" t="s">
        <v>23</v>
      </c>
      <c r="B34" s="432">
        <v>210300</v>
      </c>
      <c r="C34" s="465"/>
      <c r="D34" s="429"/>
      <c r="E34" s="433">
        <v>351000</v>
      </c>
      <c r="F34" s="429" t="s">
        <v>9</v>
      </c>
    </row>
    <row r="35" spans="1:6" ht="17.25" customHeight="1">
      <c r="A35" s="423" t="s">
        <v>338</v>
      </c>
      <c r="B35" s="432">
        <v>210401</v>
      </c>
      <c r="C35" s="425"/>
      <c r="D35" s="428"/>
      <c r="E35" s="465" t="s">
        <v>9</v>
      </c>
      <c r="F35" s="429" t="s">
        <v>9</v>
      </c>
    </row>
    <row r="36" spans="1:6" ht="17.25" customHeight="1">
      <c r="A36" s="423" t="s">
        <v>24</v>
      </c>
      <c r="B36" s="432">
        <v>210500</v>
      </c>
      <c r="C36" s="425"/>
      <c r="D36" s="428"/>
      <c r="E36" s="425">
        <v>8206</v>
      </c>
      <c r="F36" s="429" t="s">
        <v>9</v>
      </c>
    </row>
    <row r="37" spans="1:6" ht="17.25" customHeight="1">
      <c r="A37" s="423" t="s">
        <v>25</v>
      </c>
      <c r="B37" s="432">
        <v>230100</v>
      </c>
      <c r="C37" s="425"/>
      <c r="D37" s="428"/>
      <c r="E37" s="425">
        <v>219400</v>
      </c>
      <c r="F37" s="426">
        <v>67</v>
      </c>
    </row>
    <row r="38" spans="1:6" ht="17.25" customHeight="1">
      <c r="A38" s="423" t="s">
        <v>339</v>
      </c>
      <c r="B38" s="432">
        <v>230199</v>
      </c>
      <c r="C38" s="425"/>
      <c r="D38" s="428"/>
      <c r="E38" s="425">
        <v>1633203</v>
      </c>
      <c r="F38" s="426">
        <v>30</v>
      </c>
    </row>
    <row r="39" spans="1:6" ht="17.25" customHeight="1">
      <c r="A39" s="423" t="s">
        <v>26</v>
      </c>
      <c r="B39" s="432">
        <v>300000</v>
      </c>
      <c r="C39" s="425"/>
      <c r="D39" s="428"/>
      <c r="E39" s="425">
        <v>5265414</v>
      </c>
      <c r="F39" s="429">
        <v>98</v>
      </c>
    </row>
    <row r="40" spans="1:6" ht="17.25" customHeight="1">
      <c r="A40" s="423" t="s">
        <v>27</v>
      </c>
      <c r="B40" s="432">
        <v>320000</v>
      </c>
      <c r="C40" s="425"/>
      <c r="D40" s="428"/>
      <c r="E40" s="425">
        <v>7265307</v>
      </c>
      <c r="F40" s="426" t="s">
        <v>431</v>
      </c>
    </row>
    <row r="41" spans="1:6" ht="17.25" customHeight="1">
      <c r="A41" s="423" t="s">
        <v>28</v>
      </c>
      <c r="B41" s="432">
        <v>400000</v>
      </c>
      <c r="C41" s="425"/>
      <c r="D41" s="428"/>
      <c r="E41" s="425">
        <v>26415074</v>
      </c>
      <c r="F41" s="426" t="s">
        <v>458</v>
      </c>
    </row>
    <row r="42" spans="1:6" ht="17.25" customHeight="1" thickBot="1">
      <c r="A42" s="436"/>
      <c r="C42" s="438">
        <v>41157606</v>
      </c>
      <c r="D42" s="439" t="s">
        <v>459</v>
      </c>
      <c r="E42" s="438">
        <v>41157606</v>
      </c>
      <c r="F42" s="439" t="s">
        <v>459</v>
      </c>
    </row>
    <row r="43" spans="1:6" ht="17.25" customHeight="1" thickTop="1">
      <c r="A43" s="436"/>
      <c r="C43" s="440"/>
      <c r="D43" s="456"/>
      <c r="E43" s="440"/>
      <c r="F43" s="456"/>
    </row>
    <row r="44" spans="1:6" ht="17.25" customHeight="1">
      <c r="A44" s="436"/>
      <c r="C44" s="440"/>
      <c r="D44" s="441"/>
      <c r="E44" s="440"/>
      <c r="F44" s="441"/>
    </row>
    <row r="45" spans="1:6" ht="17.25" customHeight="1">
      <c r="A45" s="506" t="s">
        <v>315</v>
      </c>
      <c r="B45" s="506"/>
      <c r="C45" s="506"/>
      <c r="D45" s="506"/>
      <c r="E45" s="506"/>
      <c r="F45" s="506"/>
    </row>
    <row r="46" spans="1:9" ht="17.25" customHeight="1">
      <c r="A46" s="506" t="s">
        <v>400</v>
      </c>
      <c r="B46" s="506"/>
      <c r="C46" s="506"/>
      <c r="D46" s="506"/>
      <c r="E46" s="506"/>
      <c r="F46" s="506"/>
      <c r="I46" s="416">
        <f>I41-I44</f>
        <v>0</v>
      </c>
    </row>
    <row r="47" spans="1:6" ht="17.25" customHeight="1">
      <c r="A47" s="443" t="s">
        <v>398</v>
      </c>
      <c r="B47" s="504" t="s">
        <v>378</v>
      </c>
      <c r="C47" s="504"/>
      <c r="D47" s="504" t="s">
        <v>401</v>
      </c>
      <c r="E47" s="504"/>
      <c r="F47" s="504"/>
    </row>
    <row r="48" spans="1:7" ht="17.25" customHeight="1">
      <c r="A48" s="358"/>
      <c r="B48" s="413"/>
      <c r="C48" s="444"/>
      <c r="D48" s="505"/>
      <c r="E48" s="505"/>
      <c r="F48" s="505"/>
      <c r="G48" s="358"/>
    </row>
    <row r="49" ht="17.25" customHeight="1"/>
    <row r="50" ht="17.2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</sheetData>
  <sheetProtection/>
  <mergeCells count="11">
    <mergeCell ref="A1:F1"/>
    <mergeCell ref="A2:F2"/>
    <mergeCell ref="A3:F3"/>
    <mergeCell ref="A4:A5"/>
    <mergeCell ref="C4:D5"/>
    <mergeCell ref="E4:F5"/>
    <mergeCell ref="B47:C47"/>
    <mergeCell ref="D47:F47"/>
    <mergeCell ref="D48:F48"/>
    <mergeCell ref="A45:F45"/>
    <mergeCell ref="A46:F46"/>
  </mergeCells>
  <printOptions/>
  <pageMargins left="0.33" right="0.19" top="0.32" bottom="0.26" header="0.18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22">
      <selection activeCell="I14" sqref="I14:I18"/>
    </sheetView>
  </sheetViews>
  <sheetFormatPr defaultColWidth="9.140625" defaultRowHeight="12.75"/>
  <cols>
    <col min="1" max="1" width="4.421875" style="2" customWidth="1"/>
    <col min="2" max="6" width="9.140625" style="2" customWidth="1"/>
    <col min="7" max="7" width="11.28125" style="2" customWidth="1"/>
    <col min="8" max="8" width="9.140625" style="2" customWidth="1"/>
    <col min="9" max="9" width="18.00390625" style="2" customWidth="1"/>
    <col min="10" max="16384" width="9.140625" style="2" customWidth="1"/>
  </cols>
  <sheetData>
    <row r="1" spans="1:10" ht="21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ht="21">
      <c r="A2" s="513" t="s">
        <v>29</v>
      </c>
      <c r="B2" s="513"/>
      <c r="C2" s="513"/>
      <c r="D2" s="513"/>
      <c r="E2" s="513"/>
      <c r="F2" s="513"/>
      <c r="G2" s="513"/>
      <c r="H2" s="513"/>
      <c r="I2" s="513"/>
      <c r="J2" s="513"/>
    </row>
    <row r="3" spans="1:10" ht="21">
      <c r="A3" s="513" t="s">
        <v>460</v>
      </c>
      <c r="B3" s="513"/>
      <c r="C3" s="513"/>
      <c r="D3" s="513"/>
      <c r="E3" s="513"/>
      <c r="F3" s="513"/>
      <c r="G3" s="513"/>
      <c r="H3" s="513"/>
      <c r="I3" s="513"/>
      <c r="J3" s="513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12" t="s">
        <v>386</v>
      </c>
      <c r="B5" s="512"/>
      <c r="C5" s="512"/>
      <c r="D5" s="512"/>
      <c r="E5" s="512"/>
      <c r="F5" s="512"/>
      <c r="G5" s="512"/>
      <c r="H5" s="512"/>
      <c r="I5" s="512"/>
      <c r="J5" s="512"/>
    </row>
    <row r="6" spans="1:10" ht="18.7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.75" customHeight="1">
      <c r="A7" s="277">
        <v>1</v>
      </c>
      <c r="B7" s="4" t="s">
        <v>387</v>
      </c>
      <c r="C7" s="4"/>
      <c r="D7" s="4"/>
      <c r="E7" s="4"/>
      <c r="F7" s="4"/>
      <c r="G7" s="4"/>
      <c r="H7" s="282" t="s">
        <v>30</v>
      </c>
      <c r="I7" s="281">
        <v>5666200</v>
      </c>
      <c r="J7" s="284" t="s">
        <v>31</v>
      </c>
    </row>
    <row r="8" spans="1:10" ht="18.75" customHeight="1">
      <c r="A8" s="277">
        <v>2</v>
      </c>
      <c r="B8" s="4" t="s">
        <v>388</v>
      </c>
      <c r="C8" s="4"/>
      <c r="D8" s="4"/>
      <c r="E8" s="4"/>
      <c r="F8" s="4"/>
      <c r="G8" s="4"/>
      <c r="H8" s="282" t="s">
        <v>30</v>
      </c>
      <c r="I8" s="281">
        <v>448500</v>
      </c>
      <c r="J8" s="284" t="s">
        <v>31</v>
      </c>
    </row>
    <row r="9" spans="1:10" ht="18.75" customHeight="1">
      <c r="A9" s="277">
        <v>3</v>
      </c>
      <c r="B9" s="4" t="s">
        <v>413</v>
      </c>
      <c r="C9" s="4"/>
      <c r="D9" s="4"/>
      <c r="E9" s="4"/>
      <c r="F9" s="4"/>
      <c r="G9" s="4"/>
      <c r="H9" s="282" t="s">
        <v>30</v>
      </c>
      <c r="I9" s="281">
        <v>4500</v>
      </c>
      <c r="J9" s="284" t="s">
        <v>31</v>
      </c>
    </row>
    <row r="10" spans="1:10" ht="18.75" customHeight="1">
      <c r="A10" s="4"/>
      <c r="B10" s="4"/>
      <c r="C10" s="4"/>
      <c r="D10" s="4"/>
      <c r="E10" s="4"/>
      <c r="F10" s="4"/>
      <c r="G10" s="4"/>
      <c r="H10" s="280" t="s">
        <v>32</v>
      </c>
      <c r="I10" s="279">
        <f>SUM(I7:I9)</f>
        <v>6119200</v>
      </c>
      <c r="J10" s="287" t="s">
        <v>31</v>
      </c>
    </row>
    <row r="11" spans="1:10" ht="18.75" customHeight="1">
      <c r="A11" s="4"/>
      <c r="B11" s="4"/>
      <c r="C11" s="4"/>
      <c r="D11" s="4"/>
      <c r="E11" s="4"/>
      <c r="F11" s="4"/>
      <c r="G11" s="4"/>
      <c r="H11" s="278"/>
      <c r="I11" s="279"/>
      <c r="J11" s="278"/>
    </row>
    <row r="12" spans="1:10" ht="21">
      <c r="A12" s="4"/>
      <c r="B12" s="513" t="s">
        <v>405</v>
      </c>
      <c r="C12" s="513"/>
      <c r="D12" s="513"/>
      <c r="E12" s="513"/>
      <c r="F12" s="513"/>
      <c r="G12" s="513"/>
      <c r="H12" s="513"/>
      <c r="I12" s="513"/>
      <c r="J12" s="513"/>
    </row>
    <row r="13" spans="1:10" ht="18.75" customHeight="1">
      <c r="A13" s="4"/>
      <c r="B13" s="280"/>
      <c r="C13" s="280"/>
      <c r="D13" s="280"/>
      <c r="E13" s="280"/>
      <c r="F13" s="280"/>
      <c r="G13" s="280"/>
      <c r="H13" s="280"/>
      <c r="I13" s="281"/>
      <c r="J13" s="280"/>
    </row>
    <row r="14" spans="1:10" ht="21">
      <c r="A14" s="277">
        <v>1</v>
      </c>
      <c r="B14" s="4" t="s">
        <v>33</v>
      </c>
      <c r="C14" s="4"/>
      <c r="D14" s="4"/>
      <c r="E14" s="4"/>
      <c r="F14" s="4"/>
      <c r="G14" s="4"/>
      <c r="H14" s="282" t="s">
        <v>30</v>
      </c>
      <c r="I14" s="283">
        <v>6194.02</v>
      </c>
      <c r="J14" s="284" t="s">
        <v>31</v>
      </c>
    </row>
    <row r="15" spans="1:10" ht="21">
      <c r="A15" s="277">
        <v>2</v>
      </c>
      <c r="B15" s="4" t="s">
        <v>34</v>
      </c>
      <c r="C15" s="4"/>
      <c r="D15" s="4"/>
      <c r="E15" s="4"/>
      <c r="F15" s="4"/>
      <c r="G15" s="4"/>
      <c r="H15" s="282" t="s">
        <v>30</v>
      </c>
      <c r="I15" s="283">
        <v>207587</v>
      </c>
      <c r="J15" s="284" t="s">
        <v>31</v>
      </c>
    </row>
    <row r="16" spans="1:10" ht="21">
      <c r="A16" s="277">
        <v>3</v>
      </c>
      <c r="B16" s="4" t="s">
        <v>317</v>
      </c>
      <c r="C16" s="4"/>
      <c r="D16" s="4"/>
      <c r="E16" s="4"/>
      <c r="F16" s="4"/>
      <c r="G16" s="4"/>
      <c r="H16" s="282" t="s">
        <v>30</v>
      </c>
      <c r="I16" s="281">
        <v>2555.64</v>
      </c>
      <c r="J16" s="284" t="s">
        <v>31</v>
      </c>
    </row>
    <row r="17" spans="1:10" ht="21">
      <c r="A17" s="277">
        <v>4</v>
      </c>
      <c r="B17" s="4" t="s">
        <v>318</v>
      </c>
      <c r="C17" s="4"/>
      <c r="D17" s="4"/>
      <c r="E17" s="4"/>
      <c r="F17" s="4"/>
      <c r="G17" s="4"/>
      <c r="H17" s="282" t="s">
        <v>30</v>
      </c>
      <c r="I17" s="285">
        <v>3064.01</v>
      </c>
      <c r="J17" s="284" t="s">
        <v>31</v>
      </c>
    </row>
    <row r="18" spans="1:10" ht="21">
      <c r="A18" s="4"/>
      <c r="B18" s="4"/>
      <c r="C18" s="4"/>
      <c r="D18" s="280"/>
      <c r="E18" s="4"/>
      <c r="F18" s="4"/>
      <c r="G18" s="4"/>
      <c r="H18" s="280" t="s">
        <v>32</v>
      </c>
      <c r="I18" s="286">
        <f>SUM(I14:I17)</f>
        <v>219400.67</v>
      </c>
      <c r="J18" s="287" t="s">
        <v>31</v>
      </c>
    </row>
    <row r="19" spans="1:10" ht="18.75" customHeight="1">
      <c r="A19" s="4"/>
      <c r="B19" s="4"/>
      <c r="C19" s="4"/>
      <c r="D19" s="4"/>
      <c r="E19" s="4"/>
      <c r="F19" s="4"/>
      <c r="G19" s="4"/>
      <c r="H19" s="282"/>
      <c r="I19" s="288"/>
      <c r="J19" s="289"/>
    </row>
    <row r="20" spans="1:10" ht="21">
      <c r="A20" s="4"/>
      <c r="B20" s="513" t="s">
        <v>404</v>
      </c>
      <c r="C20" s="513"/>
      <c r="D20" s="513"/>
      <c r="E20" s="513"/>
      <c r="F20" s="513"/>
      <c r="G20" s="513"/>
      <c r="H20" s="513"/>
      <c r="I20" s="513"/>
      <c r="J20" s="513"/>
    </row>
    <row r="21" spans="1:10" ht="9.75" customHeight="1">
      <c r="A21" s="4"/>
      <c r="B21" s="4"/>
      <c r="C21" s="4"/>
      <c r="D21" s="4"/>
      <c r="E21" s="4"/>
      <c r="F21" s="4"/>
      <c r="G21" s="4"/>
      <c r="H21" s="282"/>
      <c r="I21" s="282"/>
      <c r="J21" s="289"/>
    </row>
    <row r="22" spans="1:10" ht="21">
      <c r="A22" s="277">
        <v>1</v>
      </c>
      <c r="B22" s="4" t="s">
        <v>319</v>
      </c>
      <c r="C22" s="4"/>
      <c r="D22" s="4"/>
      <c r="E22" s="4"/>
      <c r="F22" s="4"/>
      <c r="G22" s="4"/>
      <c r="H22" s="282" t="s">
        <v>30</v>
      </c>
      <c r="I22" s="11">
        <v>321000</v>
      </c>
      <c r="J22" s="284" t="s">
        <v>31</v>
      </c>
    </row>
    <row r="23" spans="1:10" ht="21">
      <c r="A23" s="277">
        <v>2</v>
      </c>
      <c r="B23" s="4" t="s">
        <v>384</v>
      </c>
      <c r="C23" s="4"/>
      <c r="D23" s="4"/>
      <c r="E23" s="4"/>
      <c r="F23" s="4"/>
      <c r="G23" s="4"/>
      <c r="H23" s="282" t="s">
        <v>30</v>
      </c>
      <c r="I23" s="11">
        <v>30000</v>
      </c>
      <c r="J23" s="284" t="s">
        <v>31</v>
      </c>
    </row>
    <row r="24" spans="1:10" ht="21">
      <c r="A24" s="4"/>
      <c r="B24" s="4" t="s">
        <v>383</v>
      </c>
      <c r="C24" s="4"/>
      <c r="D24" s="280"/>
      <c r="E24" s="4"/>
      <c r="F24" s="4"/>
      <c r="G24" s="4"/>
      <c r="H24" s="280" t="s">
        <v>32</v>
      </c>
      <c r="I24" s="290">
        <v>351000</v>
      </c>
      <c r="J24" s="287" t="s">
        <v>31</v>
      </c>
    </row>
    <row r="25" spans="1:10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21">
      <c r="A26" s="513"/>
      <c r="B26" s="513"/>
      <c r="C26" s="513"/>
      <c r="D26" s="513"/>
      <c r="E26" s="513"/>
      <c r="F26" s="513"/>
      <c r="G26" s="513"/>
      <c r="H26" s="513"/>
      <c r="I26" s="513"/>
      <c r="J26" s="513"/>
    </row>
    <row r="27" spans="2:10" s="4" customFormat="1" ht="24.75" customHeight="1">
      <c r="B27" s="512" t="s">
        <v>403</v>
      </c>
      <c r="C27" s="512"/>
      <c r="D27" s="512"/>
      <c r="E27" s="512"/>
      <c r="F27" s="512"/>
      <c r="G27" s="512"/>
      <c r="H27" s="512"/>
      <c r="I27" s="512"/>
      <c r="J27" s="512"/>
    </row>
    <row r="28" spans="1:10" s="4" customFormat="1" ht="24.75" customHeight="1">
      <c r="A28" s="277">
        <v>1</v>
      </c>
      <c r="B28" s="4" t="s">
        <v>411</v>
      </c>
      <c r="H28" s="282" t="s">
        <v>30</v>
      </c>
      <c r="I28" s="281">
        <v>75000</v>
      </c>
      <c r="J28" s="4" t="s">
        <v>31</v>
      </c>
    </row>
    <row r="29" spans="1:10" s="4" customFormat="1" ht="24.75" customHeight="1">
      <c r="A29" s="277">
        <v>2</v>
      </c>
      <c r="B29" s="4" t="s">
        <v>412</v>
      </c>
      <c r="H29" s="282" t="s">
        <v>30</v>
      </c>
      <c r="I29" s="281">
        <v>108000</v>
      </c>
      <c r="J29" s="4" t="s">
        <v>31</v>
      </c>
    </row>
    <row r="30" spans="8:10" s="4" customFormat="1" ht="24.75" customHeight="1">
      <c r="H30" s="280" t="s">
        <v>32</v>
      </c>
      <c r="I30" s="475">
        <f>SUM(I28:I29)</f>
        <v>183000</v>
      </c>
      <c r="J30" s="278" t="s">
        <v>31</v>
      </c>
    </row>
    <row r="31" s="4" customFormat="1" ht="24.75" customHeight="1">
      <c r="I31" s="478"/>
    </row>
    <row r="32" s="4" customFormat="1" ht="24.75" customHeight="1"/>
    <row r="33" s="4" customFormat="1" ht="24.75" customHeight="1"/>
    <row r="34" s="4" customFormat="1" ht="24.75" customHeight="1"/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4" customFormat="1" ht="24.75" customHeight="1"/>
    <row r="43" s="4" customFormat="1" ht="24.75" customHeight="1"/>
    <row r="44" s="4" customFormat="1" ht="24.75" customHeight="1"/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</sheetData>
  <sheetProtection/>
  <mergeCells count="8">
    <mergeCell ref="B27:J27"/>
    <mergeCell ref="B20:J20"/>
    <mergeCell ref="A26:J26"/>
    <mergeCell ref="A1:J1"/>
    <mergeCell ref="A2:J2"/>
    <mergeCell ref="A3:J3"/>
    <mergeCell ref="B12:J12"/>
    <mergeCell ref="A5:J5"/>
  </mergeCells>
  <printOptions/>
  <pageMargins left="0.43" right="0.19" top="0.53" bottom="0.6" header="0.5118110236220472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8">
      <selection activeCell="F23" sqref="F23"/>
    </sheetView>
  </sheetViews>
  <sheetFormatPr defaultColWidth="9.140625" defaultRowHeight="19.5" customHeight="1"/>
  <cols>
    <col min="1" max="1" width="14.57421875" style="291" customWidth="1"/>
    <col min="2" max="2" width="3.140625" style="291" customWidth="1"/>
    <col min="3" max="3" width="14.28125" style="291" customWidth="1"/>
    <col min="4" max="4" width="4.140625" style="291" customWidth="1"/>
    <col min="5" max="5" width="1.7109375" style="291" customWidth="1"/>
    <col min="6" max="6" width="33.57421875" style="291" customWidth="1"/>
    <col min="7" max="7" width="9.140625" style="291" customWidth="1"/>
    <col min="8" max="8" width="14.57421875" style="291" customWidth="1"/>
    <col min="9" max="9" width="4.140625" style="291" customWidth="1"/>
    <col min="10" max="16384" width="9.140625" style="291" customWidth="1"/>
  </cols>
  <sheetData>
    <row r="1" spans="1:9" ht="17.25" customHeight="1">
      <c r="A1" s="526" t="s">
        <v>35</v>
      </c>
      <c r="B1" s="526"/>
      <c r="C1" s="526"/>
      <c r="D1" s="526"/>
      <c r="E1" s="526"/>
      <c r="F1" s="526"/>
      <c r="G1" s="526"/>
      <c r="H1" s="526"/>
      <c r="I1" s="526"/>
    </row>
    <row r="2" spans="1:9" ht="17.25" customHeight="1">
      <c r="A2" s="526" t="s">
        <v>36</v>
      </c>
      <c r="B2" s="526"/>
      <c r="C2" s="526"/>
      <c r="D2" s="526"/>
      <c r="E2" s="526"/>
      <c r="F2" s="526"/>
      <c r="G2" s="526"/>
      <c r="H2" s="526"/>
      <c r="I2" s="526"/>
    </row>
    <row r="3" spans="1:9" ht="17.25" customHeight="1">
      <c r="A3" s="274"/>
      <c r="B3" s="274"/>
      <c r="C3" s="274"/>
      <c r="D3" s="274"/>
      <c r="E3" s="274"/>
      <c r="F3" s="274"/>
      <c r="G3" s="273" t="s">
        <v>414</v>
      </c>
      <c r="H3" s="292"/>
      <c r="I3" s="274"/>
    </row>
    <row r="4" spans="1:9" ht="17.25" customHeight="1">
      <c r="A4" s="526" t="s">
        <v>340</v>
      </c>
      <c r="B4" s="526"/>
      <c r="C4" s="526"/>
      <c r="D4" s="526"/>
      <c r="E4" s="526"/>
      <c r="F4" s="526"/>
      <c r="G4" s="526"/>
      <c r="H4" s="526"/>
      <c r="I4" s="526"/>
    </row>
    <row r="5" spans="1:9" ht="17.25" customHeight="1">
      <c r="A5" s="495" t="s">
        <v>461</v>
      </c>
      <c r="B5" s="495"/>
      <c r="C5" s="495"/>
      <c r="D5" s="495"/>
      <c r="E5" s="495"/>
      <c r="F5" s="495"/>
      <c r="G5" s="495"/>
      <c r="H5" s="495"/>
      <c r="I5" s="495"/>
    </row>
    <row r="6" spans="1:9" ht="17.25" customHeight="1" thickBot="1">
      <c r="A6" s="275"/>
      <c r="B6" s="275"/>
      <c r="C6" s="275"/>
      <c r="D6" s="275"/>
      <c r="E6" s="275"/>
      <c r="F6" s="275"/>
      <c r="G6" s="275"/>
      <c r="H6" s="275"/>
      <c r="I6" s="275"/>
    </row>
    <row r="7" spans="1:9" ht="17.25" customHeight="1" thickTop="1">
      <c r="A7" s="521" t="s">
        <v>37</v>
      </c>
      <c r="B7" s="521"/>
      <c r="C7" s="521"/>
      <c r="D7" s="521"/>
      <c r="E7" s="524"/>
      <c r="F7" s="524"/>
      <c r="G7" s="293"/>
      <c r="H7" s="521" t="s">
        <v>38</v>
      </c>
      <c r="I7" s="521"/>
    </row>
    <row r="8" spans="1:9" ht="17.25" customHeight="1">
      <c r="A8" s="525" t="s">
        <v>39</v>
      </c>
      <c r="B8" s="525"/>
      <c r="C8" s="518" t="s">
        <v>40</v>
      </c>
      <c r="D8" s="518"/>
      <c r="E8" s="519" t="s">
        <v>1</v>
      </c>
      <c r="F8" s="519"/>
      <c r="G8" s="294" t="s">
        <v>2</v>
      </c>
      <c r="H8" s="516" t="s">
        <v>40</v>
      </c>
      <c r="I8" s="516"/>
    </row>
    <row r="9" spans="1:9" ht="17.25" customHeight="1" thickBot="1">
      <c r="A9" s="514" t="s">
        <v>31</v>
      </c>
      <c r="B9" s="514"/>
      <c r="C9" s="515" t="s">
        <v>31</v>
      </c>
      <c r="D9" s="515"/>
      <c r="E9" s="523"/>
      <c r="F9" s="523"/>
      <c r="G9" s="296" t="s">
        <v>5</v>
      </c>
      <c r="H9" s="514" t="s">
        <v>31</v>
      </c>
      <c r="I9" s="514"/>
    </row>
    <row r="10" spans="1:9" ht="17.25" customHeight="1" thickTop="1">
      <c r="A10" s="297"/>
      <c r="B10" s="297"/>
      <c r="C10" s="298">
        <v>20195312</v>
      </c>
      <c r="D10" s="299">
        <v>76</v>
      </c>
      <c r="E10" s="300" t="s">
        <v>41</v>
      </c>
      <c r="F10" s="301"/>
      <c r="G10" s="293"/>
      <c r="H10" s="302">
        <v>22667548</v>
      </c>
      <c r="I10" s="303">
        <v>70</v>
      </c>
    </row>
    <row r="11" spans="1:9" ht="17.25" customHeight="1">
      <c r="A11" s="304"/>
      <c r="B11" s="304"/>
      <c r="C11" s="304"/>
      <c r="D11" s="295"/>
      <c r="E11" s="496" t="s">
        <v>375</v>
      </c>
      <c r="F11" s="496"/>
      <c r="G11" s="294"/>
      <c r="H11" s="341"/>
      <c r="I11" s="295"/>
    </row>
    <row r="12" spans="1:9" ht="17.25" customHeight="1">
      <c r="A12" s="306">
        <v>153100</v>
      </c>
      <c r="B12" s="295" t="s">
        <v>9</v>
      </c>
      <c r="C12" s="307">
        <v>141503</v>
      </c>
      <c r="D12" s="308">
        <v>78</v>
      </c>
      <c r="E12" s="309"/>
      <c r="F12" s="310" t="s">
        <v>42</v>
      </c>
      <c r="G12" s="311" t="s">
        <v>43</v>
      </c>
      <c r="H12" s="307">
        <v>16526</v>
      </c>
      <c r="I12" s="308">
        <v>26</v>
      </c>
    </row>
    <row r="13" spans="1:9" ht="17.25" customHeight="1">
      <c r="A13" s="306">
        <v>78920</v>
      </c>
      <c r="B13" s="295" t="s">
        <v>9</v>
      </c>
      <c r="C13" s="307">
        <v>84573</v>
      </c>
      <c r="D13" s="312" t="s">
        <v>9</v>
      </c>
      <c r="E13" s="309"/>
      <c r="F13" s="310" t="s">
        <v>44</v>
      </c>
      <c r="G13" s="311" t="s">
        <v>45</v>
      </c>
      <c r="H13" s="313">
        <v>50</v>
      </c>
      <c r="I13" s="314" t="s">
        <v>9</v>
      </c>
    </row>
    <row r="14" spans="1:9" ht="17.25" customHeight="1">
      <c r="A14" s="306">
        <v>53500</v>
      </c>
      <c r="B14" s="295" t="s">
        <v>9</v>
      </c>
      <c r="C14" s="313">
        <v>102135</v>
      </c>
      <c r="D14" s="308">
        <v>47</v>
      </c>
      <c r="E14" s="309"/>
      <c r="F14" s="310" t="s">
        <v>46</v>
      </c>
      <c r="G14" s="311" t="s">
        <v>47</v>
      </c>
      <c r="H14" s="355" t="s">
        <v>9</v>
      </c>
      <c r="I14" s="314" t="s">
        <v>9</v>
      </c>
    </row>
    <row r="15" spans="1:9" ht="17.25" customHeight="1">
      <c r="A15" s="315" t="s">
        <v>9</v>
      </c>
      <c r="B15" s="295" t="s">
        <v>9</v>
      </c>
      <c r="C15" s="313" t="s">
        <v>9</v>
      </c>
      <c r="D15" s="312" t="s">
        <v>9</v>
      </c>
      <c r="E15" s="309"/>
      <c r="F15" s="316" t="s">
        <v>48</v>
      </c>
      <c r="G15" s="311" t="s">
        <v>49</v>
      </c>
      <c r="H15" s="468" t="s">
        <v>9</v>
      </c>
      <c r="I15" s="314" t="s">
        <v>9</v>
      </c>
    </row>
    <row r="16" spans="1:9" ht="17.25" customHeight="1">
      <c r="A16" s="306">
        <v>94000</v>
      </c>
      <c r="B16" s="295" t="s">
        <v>9</v>
      </c>
      <c r="C16" s="307">
        <v>25090</v>
      </c>
      <c r="D16" s="312" t="s">
        <v>9</v>
      </c>
      <c r="E16" s="309"/>
      <c r="F16" s="310" t="s">
        <v>50</v>
      </c>
      <c r="G16" s="311" t="s">
        <v>51</v>
      </c>
      <c r="H16" s="355">
        <v>1090</v>
      </c>
      <c r="I16" s="314" t="s">
        <v>9</v>
      </c>
    </row>
    <row r="17" spans="1:9" ht="17.25" customHeight="1">
      <c r="A17" s="315" t="s">
        <v>9</v>
      </c>
      <c r="B17" s="295" t="s">
        <v>9</v>
      </c>
      <c r="C17" s="313" t="s">
        <v>9</v>
      </c>
      <c r="D17" s="312" t="s">
        <v>9</v>
      </c>
      <c r="E17" s="309"/>
      <c r="F17" s="310" t="s">
        <v>52</v>
      </c>
      <c r="G17" s="311" t="s">
        <v>53</v>
      </c>
      <c r="H17" s="469" t="s">
        <v>9</v>
      </c>
      <c r="I17" s="314" t="s">
        <v>9</v>
      </c>
    </row>
    <row r="18" spans="1:9" ht="17.25" customHeight="1">
      <c r="A18" s="306">
        <v>11202500</v>
      </c>
      <c r="B18" s="295" t="s">
        <v>9</v>
      </c>
      <c r="C18" s="307">
        <v>6525791</v>
      </c>
      <c r="D18" s="312">
        <v>80</v>
      </c>
      <c r="E18" s="309"/>
      <c r="F18" s="310" t="s">
        <v>54</v>
      </c>
      <c r="G18" s="311" t="s">
        <v>55</v>
      </c>
      <c r="H18" s="313">
        <v>562389</v>
      </c>
      <c r="I18" s="308">
        <v>50</v>
      </c>
    </row>
    <row r="19" spans="1:9" ht="17.25" customHeight="1">
      <c r="A19" s="319">
        <v>8000000</v>
      </c>
      <c r="B19" s="295" t="s">
        <v>9</v>
      </c>
      <c r="C19" s="307">
        <v>7948080</v>
      </c>
      <c r="D19" s="312">
        <v>99</v>
      </c>
      <c r="E19" s="309"/>
      <c r="F19" s="310" t="s">
        <v>56</v>
      </c>
      <c r="G19" s="311" t="s">
        <v>57</v>
      </c>
      <c r="H19" s="474" t="s">
        <v>9</v>
      </c>
      <c r="I19" s="320" t="s">
        <v>9</v>
      </c>
    </row>
    <row r="20" spans="1:9" ht="17.25" customHeight="1" thickBot="1">
      <c r="A20" s="321">
        <f>SUM(A12:A19)</f>
        <v>19582020</v>
      </c>
      <c r="B20" s="322" t="s">
        <v>9</v>
      </c>
      <c r="C20" s="323">
        <v>14827175</v>
      </c>
      <c r="D20" s="324" t="s">
        <v>458</v>
      </c>
      <c r="E20" s="305"/>
      <c r="F20" s="325"/>
      <c r="G20" s="311"/>
      <c r="H20" s="473">
        <v>580055</v>
      </c>
      <c r="I20" s="326">
        <v>76</v>
      </c>
    </row>
    <row r="21" spans="1:9" ht="17.25" customHeight="1" thickTop="1">
      <c r="A21" s="302"/>
      <c r="B21" s="272"/>
      <c r="C21" s="313">
        <v>644</v>
      </c>
      <c r="D21" s="294" t="s">
        <v>439</v>
      </c>
      <c r="E21" s="327"/>
      <c r="F21" s="328" t="s">
        <v>327</v>
      </c>
      <c r="G21" s="294" t="s">
        <v>328</v>
      </c>
      <c r="H21" s="355" t="s">
        <v>9</v>
      </c>
      <c r="I21" s="294" t="s">
        <v>9</v>
      </c>
    </row>
    <row r="22" spans="1:9" ht="17.25" customHeight="1">
      <c r="A22" s="302"/>
      <c r="B22" s="272"/>
      <c r="C22" s="313">
        <v>167815</v>
      </c>
      <c r="D22" s="294" t="s">
        <v>462</v>
      </c>
      <c r="E22" s="327"/>
      <c r="F22" s="328" t="s">
        <v>58</v>
      </c>
      <c r="G22" s="294" t="s">
        <v>59</v>
      </c>
      <c r="H22" s="313">
        <v>22517</v>
      </c>
      <c r="I22" s="479" t="s">
        <v>430</v>
      </c>
    </row>
    <row r="23" spans="1:9" ht="17.25" customHeight="1">
      <c r="A23" s="329"/>
      <c r="B23" s="325"/>
      <c r="C23" s="313">
        <v>32756</v>
      </c>
      <c r="D23" s="294" t="s">
        <v>432</v>
      </c>
      <c r="E23" s="309"/>
      <c r="F23" s="10" t="s">
        <v>60</v>
      </c>
      <c r="G23" s="294" t="s">
        <v>61</v>
      </c>
      <c r="H23" s="355">
        <v>709</v>
      </c>
      <c r="I23" s="294" t="s">
        <v>9</v>
      </c>
    </row>
    <row r="24" spans="1:9" ht="17.25" customHeight="1">
      <c r="A24" s="329"/>
      <c r="B24" s="325"/>
      <c r="C24" s="313">
        <v>838500</v>
      </c>
      <c r="D24" s="294" t="s">
        <v>9</v>
      </c>
      <c r="E24" s="305"/>
      <c r="F24" s="330" t="s">
        <v>373</v>
      </c>
      <c r="G24" s="294" t="s">
        <v>63</v>
      </c>
      <c r="H24" s="355" t="s">
        <v>9</v>
      </c>
      <c r="I24" s="294" t="s">
        <v>9</v>
      </c>
    </row>
    <row r="25" spans="1:9" ht="17.25" customHeight="1">
      <c r="A25" s="329"/>
      <c r="B25" s="325"/>
      <c r="C25" s="313">
        <v>2585400</v>
      </c>
      <c r="D25" s="294" t="s">
        <v>9</v>
      </c>
      <c r="E25" s="331"/>
      <c r="F25" s="310" t="s">
        <v>374</v>
      </c>
      <c r="G25" s="294" t="s">
        <v>64</v>
      </c>
      <c r="H25" s="355">
        <v>803400</v>
      </c>
      <c r="I25" s="294" t="s">
        <v>9</v>
      </c>
    </row>
    <row r="26" spans="1:9" ht="17.25" customHeight="1">
      <c r="A26" s="329"/>
      <c r="B26" s="325"/>
      <c r="C26" s="355" t="s">
        <v>9</v>
      </c>
      <c r="D26" s="294" t="s">
        <v>9</v>
      </c>
      <c r="E26" s="331"/>
      <c r="F26" s="310" t="s">
        <v>65</v>
      </c>
      <c r="G26" s="294" t="s">
        <v>66</v>
      </c>
      <c r="H26" s="355" t="s">
        <v>9</v>
      </c>
      <c r="I26" s="294" t="s">
        <v>9</v>
      </c>
    </row>
    <row r="27" spans="1:9" ht="17.25" customHeight="1">
      <c r="A27" s="329"/>
      <c r="B27" s="325"/>
      <c r="C27" s="313">
        <v>11528</v>
      </c>
      <c r="D27" s="294" t="s">
        <v>441</v>
      </c>
      <c r="E27" s="331"/>
      <c r="F27" s="310" t="s">
        <v>442</v>
      </c>
      <c r="G27" s="294" t="s">
        <v>440</v>
      </c>
      <c r="H27" s="355" t="s">
        <v>9</v>
      </c>
      <c r="I27" s="294" t="s">
        <v>9</v>
      </c>
    </row>
    <row r="28" spans="1:9" ht="17.25" customHeight="1">
      <c r="A28" s="329"/>
      <c r="B28" s="325"/>
      <c r="C28" s="313"/>
      <c r="D28" s="294"/>
      <c r="E28" s="331"/>
      <c r="F28" s="335" t="s">
        <v>390</v>
      </c>
      <c r="G28" s="294"/>
      <c r="H28" s="313"/>
      <c r="I28" s="294"/>
    </row>
    <row r="29" spans="1:9" ht="17.25" customHeight="1">
      <c r="A29" s="329"/>
      <c r="B29" s="325"/>
      <c r="C29" s="318">
        <v>13783100</v>
      </c>
      <c r="D29" s="294" t="s">
        <v>9</v>
      </c>
      <c r="E29" s="331"/>
      <c r="F29" s="332" t="s">
        <v>391</v>
      </c>
      <c r="G29" s="294"/>
      <c r="H29" s="355">
        <v>4792100</v>
      </c>
      <c r="I29" s="294" t="s">
        <v>9</v>
      </c>
    </row>
    <row r="30" spans="1:9" ht="17.25" customHeight="1">
      <c r="A30" s="329"/>
      <c r="B30" s="325"/>
      <c r="C30" s="318">
        <v>725500</v>
      </c>
      <c r="D30" s="294" t="s">
        <v>9</v>
      </c>
      <c r="E30" s="331"/>
      <c r="F30" s="332" t="s">
        <v>392</v>
      </c>
      <c r="G30" s="294"/>
      <c r="H30" s="355" t="s">
        <v>9</v>
      </c>
      <c r="I30" s="294" t="s">
        <v>9</v>
      </c>
    </row>
    <row r="31" spans="1:9" ht="17.25" customHeight="1">
      <c r="A31" s="329"/>
      <c r="B31" s="325"/>
      <c r="C31" s="318">
        <v>272499</v>
      </c>
      <c r="D31" s="294" t="s">
        <v>9</v>
      </c>
      <c r="E31" s="331"/>
      <c r="F31" s="332" t="s">
        <v>408</v>
      </c>
      <c r="G31" s="294"/>
      <c r="H31" s="355"/>
      <c r="I31" s="294" t="s">
        <v>9</v>
      </c>
    </row>
    <row r="32" spans="1:9" ht="17.25" customHeight="1">
      <c r="A32" s="329"/>
      <c r="B32" s="325"/>
      <c r="C32" s="318">
        <v>3600</v>
      </c>
      <c r="D32" s="294" t="s">
        <v>9</v>
      </c>
      <c r="E32" s="331"/>
      <c r="F32" s="332" t="s">
        <v>409</v>
      </c>
      <c r="G32" s="294"/>
      <c r="H32" s="355" t="s">
        <v>9</v>
      </c>
      <c r="I32" s="294" t="s">
        <v>9</v>
      </c>
    </row>
    <row r="33" spans="1:9" ht="17.25" customHeight="1">
      <c r="A33" s="329"/>
      <c r="B33" s="325"/>
      <c r="C33" s="318">
        <v>1148500</v>
      </c>
      <c r="D33" s="294" t="s">
        <v>9</v>
      </c>
      <c r="E33" s="331"/>
      <c r="F33" s="332" t="s">
        <v>433</v>
      </c>
      <c r="G33" s="294"/>
      <c r="H33" s="355" t="s">
        <v>9</v>
      </c>
      <c r="I33" s="294" t="s">
        <v>9</v>
      </c>
    </row>
    <row r="34" spans="1:9" ht="17.25" customHeight="1">
      <c r="A34" s="329"/>
      <c r="B34" s="325"/>
      <c r="C34" s="318"/>
      <c r="D34" s="294"/>
      <c r="E34" s="331"/>
      <c r="F34" s="332" t="s">
        <v>434</v>
      </c>
      <c r="G34" s="294"/>
      <c r="H34" s="313"/>
      <c r="I34" s="294"/>
    </row>
    <row r="35" spans="1:9" ht="17.25" customHeight="1">
      <c r="A35" s="329"/>
      <c r="B35" s="325"/>
      <c r="C35" s="318">
        <v>19800</v>
      </c>
      <c r="D35" s="294" t="s">
        <v>9</v>
      </c>
      <c r="E35" s="331"/>
      <c r="F35" s="484" t="s">
        <v>443</v>
      </c>
      <c r="G35" s="294"/>
      <c r="H35" s="355" t="s">
        <v>9</v>
      </c>
      <c r="I35" s="294" t="s">
        <v>9</v>
      </c>
    </row>
    <row r="36" spans="1:9" ht="17.25" customHeight="1">
      <c r="A36" s="329"/>
      <c r="B36" s="325"/>
      <c r="C36" s="318"/>
      <c r="D36" s="294"/>
      <c r="E36" s="331"/>
      <c r="F36" s="484" t="s">
        <v>444</v>
      </c>
      <c r="G36" s="294"/>
      <c r="H36" s="313"/>
      <c r="I36" s="294"/>
    </row>
    <row r="37" spans="1:9" ht="17.25" customHeight="1">
      <c r="A37" s="329"/>
      <c r="B37" s="325"/>
      <c r="C37" s="318"/>
      <c r="D37" s="294"/>
      <c r="E37" s="331"/>
      <c r="F37" s="332"/>
      <c r="G37" s="294"/>
      <c r="H37" s="313"/>
      <c r="I37" s="294"/>
    </row>
    <row r="38" spans="1:9" ht="17.25" customHeight="1">
      <c r="A38" s="329"/>
      <c r="B38" s="325"/>
      <c r="C38" s="318"/>
      <c r="D38" s="294"/>
      <c r="E38" s="331"/>
      <c r="F38" s="332"/>
      <c r="G38" s="294"/>
      <c r="H38" s="313"/>
      <c r="I38" s="294"/>
    </row>
    <row r="39" spans="1:9" ht="17.25" customHeight="1">
      <c r="A39" s="329"/>
      <c r="B39" s="325"/>
      <c r="C39" s="318"/>
      <c r="D39" s="294"/>
      <c r="E39" s="331"/>
      <c r="F39" s="332"/>
      <c r="G39" s="294"/>
      <c r="H39" s="313"/>
      <c r="I39" s="294"/>
    </row>
    <row r="40" spans="1:9" ht="17.25" customHeight="1">
      <c r="A40" s="329"/>
      <c r="B40" s="325"/>
      <c r="C40" s="318"/>
      <c r="D40" s="294"/>
      <c r="E40" s="331"/>
      <c r="F40" s="332"/>
      <c r="G40" s="294"/>
      <c r="H40" s="313"/>
      <c r="I40" s="294"/>
    </row>
    <row r="41" spans="1:9" ht="17.25" customHeight="1">
      <c r="A41" s="329"/>
      <c r="B41" s="325"/>
      <c r="C41" s="318"/>
      <c r="D41" s="294"/>
      <c r="E41" s="331"/>
      <c r="F41" s="332"/>
      <c r="G41" s="294"/>
      <c r="H41" s="313"/>
      <c r="I41" s="294"/>
    </row>
    <row r="42" spans="1:9" ht="17.25" customHeight="1">
      <c r="A42" s="329"/>
      <c r="B42" s="325"/>
      <c r="C42" s="318"/>
      <c r="D42" s="294"/>
      <c r="E42" s="331"/>
      <c r="F42" s="332"/>
      <c r="G42" s="294"/>
      <c r="H42" s="313"/>
      <c r="I42" s="294"/>
    </row>
    <row r="43" spans="1:9" ht="17.25" customHeight="1">
      <c r="A43" s="329"/>
      <c r="B43" s="325"/>
      <c r="C43" s="333">
        <v>19589644</v>
      </c>
      <c r="D43" s="334" t="s">
        <v>463</v>
      </c>
      <c r="E43" s="331"/>
      <c r="F43" s="335"/>
      <c r="G43" s="336"/>
      <c r="H43" s="337">
        <v>5618726</v>
      </c>
      <c r="I43" s="493" t="s">
        <v>430</v>
      </c>
    </row>
    <row r="44" spans="1:9" ht="17.25" customHeight="1" thickBot="1">
      <c r="A44" s="329"/>
      <c r="B44" s="325"/>
      <c r="C44" s="323">
        <v>34416819</v>
      </c>
      <c r="D44" s="338">
        <v>54</v>
      </c>
      <c r="E44" s="516" t="s">
        <v>316</v>
      </c>
      <c r="F44" s="516"/>
      <c r="G44" s="294"/>
      <c r="H44" s="323">
        <v>6198781</v>
      </c>
      <c r="I44" s="324">
        <v>82</v>
      </c>
    </row>
    <row r="45" spans="1:9" ht="17.25" customHeight="1" thickTop="1">
      <c r="A45" s="329"/>
      <c r="B45" s="329"/>
      <c r="C45" s="302" t="s">
        <v>8</v>
      </c>
      <c r="D45" s="357"/>
      <c r="E45" s="272"/>
      <c r="F45" s="272"/>
      <c r="G45" s="414"/>
      <c r="H45" s="302"/>
      <c r="I45" s="356"/>
    </row>
    <row r="46" spans="1:9" ht="17.25" customHeight="1">
      <c r="A46" s="329"/>
      <c r="B46" s="329"/>
      <c r="C46" s="302"/>
      <c r="D46" s="357"/>
      <c r="E46" s="272"/>
      <c r="F46" s="272"/>
      <c r="G46" s="414"/>
      <c r="H46" s="302"/>
      <c r="I46" s="356"/>
    </row>
    <row r="47" spans="1:9" ht="16.5" customHeight="1">
      <c r="A47" s="525" t="s">
        <v>39</v>
      </c>
      <c r="B47" s="525"/>
      <c r="C47" s="525" t="s">
        <v>40</v>
      </c>
      <c r="D47" s="497"/>
      <c r="E47" s="498" t="s">
        <v>1</v>
      </c>
      <c r="F47" s="525"/>
      <c r="G47" s="339" t="s">
        <v>2</v>
      </c>
      <c r="H47" s="525" t="s">
        <v>40</v>
      </c>
      <c r="I47" s="525"/>
    </row>
    <row r="48" spans="1:9" ht="16.5" customHeight="1" thickBot="1">
      <c r="A48" s="514" t="s">
        <v>31</v>
      </c>
      <c r="B48" s="514"/>
      <c r="C48" s="514" t="s">
        <v>31</v>
      </c>
      <c r="D48" s="515"/>
      <c r="E48" s="523"/>
      <c r="F48" s="523"/>
      <c r="G48" s="296" t="s">
        <v>5</v>
      </c>
      <c r="H48" s="514" t="s">
        <v>31</v>
      </c>
      <c r="I48" s="514"/>
    </row>
    <row r="49" spans="1:9" ht="16.5" customHeight="1" thickTop="1">
      <c r="A49" s="340"/>
      <c r="B49" s="297"/>
      <c r="C49" s="300"/>
      <c r="D49" s="297"/>
      <c r="E49" s="522" t="s">
        <v>67</v>
      </c>
      <c r="F49" s="522"/>
      <c r="G49" s="293"/>
      <c r="H49" s="300"/>
      <c r="I49" s="297"/>
    </row>
    <row r="50" spans="1:9" ht="16.5" customHeight="1">
      <c r="A50" s="341">
        <v>2287764</v>
      </c>
      <c r="B50" s="314" t="s">
        <v>9</v>
      </c>
      <c r="C50" s="313">
        <v>1512067</v>
      </c>
      <c r="D50" s="314" t="s">
        <v>9</v>
      </c>
      <c r="E50" s="342"/>
      <c r="F50" s="310" t="s">
        <v>68</v>
      </c>
      <c r="G50" s="314">
        <v>510000</v>
      </c>
      <c r="H50" s="313">
        <v>466530</v>
      </c>
      <c r="I50" s="314" t="s">
        <v>9</v>
      </c>
    </row>
    <row r="51" spans="1:9" ht="16.5" customHeight="1">
      <c r="A51" s="343">
        <v>3089520</v>
      </c>
      <c r="B51" s="314" t="s">
        <v>9</v>
      </c>
      <c r="C51" s="313">
        <v>1556780</v>
      </c>
      <c r="D51" s="314" t="s">
        <v>9</v>
      </c>
      <c r="E51" s="305"/>
      <c r="F51" s="310" t="s">
        <v>341</v>
      </c>
      <c r="G51" s="314">
        <v>521000</v>
      </c>
      <c r="H51" s="313">
        <v>250260</v>
      </c>
      <c r="I51" s="314" t="s">
        <v>9</v>
      </c>
    </row>
    <row r="52" spans="1:9" ht="16.5" customHeight="1">
      <c r="A52" s="343">
        <v>4741560</v>
      </c>
      <c r="B52" s="314" t="s">
        <v>9</v>
      </c>
      <c r="C52" s="313">
        <v>2439027</v>
      </c>
      <c r="D52" s="314" t="s">
        <v>9</v>
      </c>
      <c r="E52" s="305"/>
      <c r="F52" s="310" t="s">
        <v>342</v>
      </c>
      <c r="G52" s="314">
        <v>522000</v>
      </c>
      <c r="H52" s="313">
        <v>310930</v>
      </c>
      <c r="I52" s="314" t="s">
        <v>9</v>
      </c>
    </row>
    <row r="53" spans="1:9" ht="16.5" customHeight="1">
      <c r="A53" s="344">
        <v>1196600</v>
      </c>
      <c r="B53" s="314" t="s">
        <v>9</v>
      </c>
      <c r="C53" s="313">
        <v>264600</v>
      </c>
      <c r="D53" s="314" t="s">
        <v>9</v>
      </c>
      <c r="E53" s="305"/>
      <c r="F53" s="310" t="s">
        <v>69</v>
      </c>
      <c r="G53" s="314">
        <v>531000</v>
      </c>
      <c r="H53" s="313">
        <v>35712</v>
      </c>
      <c r="I53" s="314" t="s">
        <v>9</v>
      </c>
    </row>
    <row r="54" spans="1:9" ht="16.5" customHeight="1">
      <c r="A54" s="343">
        <v>2517000</v>
      </c>
      <c r="B54" s="295" t="s">
        <v>9</v>
      </c>
      <c r="C54" s="313">
        <v>729080</v>
      </c>
      <c r="D54" s="314">
        <v>36</v>
      </c>
      <c r="E54" s="305"/>
      <c r="F54" s="310" t="s">
        <v>70</v>
      </c>
      <c r="G54" s="314">
        <v>532000</v>
      </c>
      <c r="H54" s="313">
        <v>228096</v>
      </c>
      <c r="I54" s="314">
        <v>81</v>
      </c>
    </row>
    <row r="55" spans="1:9" ht="16.5" customHeight="1">
      <c r="A55" s="343">
        <v>2012426</v>
      </c>
      <c r="B55" s="314" t="s">
        <v>9</v>
      </c>
      <c r="C55" s="313">
        <v>147643</v>
      </c>
      <c r="D55" s="314" t="s">
        <v>9</v>
      </c>
      <c r="E55" s="305"/>
      <c r="F55" s="310" t="s">
        <v>71</v>
      </c>
      <c r="G55" s="314">
        <v>533000</v>
      </c>
      <c r="H55" s="313">
        <v>32752</v>
      </c>
      <c r="I55" s="314" t="s">
        <v>9</v>
      </c>
    </row>
    <row r="56" spans="1:9" ht="16.5" customHeight="1">
      <c r="A56" s="343">
        <v>306750</v>
      </c>
      <c r="B56" s="314" t="s">
        <v>9</v>
      </c>
      <c r="C56" s="313">
        <v>174675</v>
      </c>
      <c r="D56" s="345">
        <v>99</v>
      </c>
      <c r="E56" s="305"/>
      <c r="F56" s="310" t="s">
        <v>72</v>
      </c>
      <c r="G56" s="314">
        <v>534000</v>
      </c>
      <c r="H56" s="313">
        <v>7062</v>
      </c>
      <c r="I56" s="314" t="s">
        <v>9</v>
      </c>
    </row>
    <row r="57" spans="1:9" ht="16.5" customHeight="1">
      <c r="A57" s="343">
        <v>3600</v>
      </c>
      <c r="B57" s="314" t="s">
        <v>9</v>
      </c>
      <c r="C57" s="485" t="s">
        <v>9</v>
      </c>
      <c r="D57" s="314" t="s">
        <v>9</v>
      </c>
      <c r="E57" s="305"/>
      <c r="F57" s="9" t="s">
        <v>73</v>
      </c>
      <c r="G57" s="314">
        <v>541000</v>
      </c>
      <c r="H57" s="485" t="s">
        <v>9</v>
      </c>
      <c r="I57" s="314" t="s">
        <v>9</v>
      </c>
    </row>
    <row r="58" spans="1:9" ht="16.5" customHeight="1">
      <c r="A58" s="343">
        <v>1615000</v>
      </c>
      <c r="B58" s="314" t="s">
        <v>9</v>
      </c>
      <c r="C58" s="485" t="s">
        <v>9</v>
      </c>
      <c r="D58" s="314" t="s">
        <v>9</v>
      </c>
      <c r="E58" s="305"/>
      <c r="F58" s="9" t="s">
        <v>74</v>
      </c>
      <c r="G58" s="314">
        <v>542000</v>
      </c>
      <c r="H58" s="485" t="s">
        <v>9</v>
      </c>
      <c r="I58" s="314" t="s">
        <v>9</v>
      </c>
    </row>
    <row r="59" spans="1:9" ht="16.5" customHeight="1">
      <c r="A59" s="344">
        <v>25000</v>
      </c>
      <c r="B59" s="295" t="s">
        <v>9</v>
      </c>
      <c r="C59" s="485" t="s">
        <v>9</v>
      </c>
      <c r="D59" s="314" t="s">
        <v>9</v>
      </c>
      <c r="E59" s="305"/>
      <c r="F59" s="9" t="s">
        <v>75</v>
      </c>
      <c r="G59" s="314">
        <v>551000</v>
      </c>
      <c r="H59" s="485" t="s">
        <v>9</v>
      </c>
      <c r="I59" s="314" t="s">
        <v>9</v>
      </c>
    </row>
    <row r="60" spans="1:9" ht="16.5" customHeight="1">
      <c r="A60" s="343">
        <v>1786800</v>
      </c>
      <c r="B60" s="314" t="s">
        <v>9</v>
      </c>
      <c r="C60" s="346">
        <v>805300</v>
      </c>
      <c r="D60" s="314" t="s">
        <v>9</v>
      </c>
      <c r="E60" s="305"/>
      <c r="F60" s="9" t="s">
        <v>76</v>
      </c>
      <c r="G60" s="314">
        <v>561000</v>
      </c>
      <c r="H60" s="486" t="s">
        <v>9</v>
      </c>
      <c r="I60" s="314" t="s">
        <v>9</v>
      </c>
    </row>
    <row r="61" spans="1:9" ht="16.5" customHeight="1" thickBot="1">
      <c r="A61" s="347">
        <f>SUM(A50:A60)</f>
        <v>19582020</v>
      </c>
      <c r="B61" s="348" t="s">
        <v>9</v>
      </c>
      <c r="C61" s="349">
        <v>7629173</v>
      </c>
      <c r="D61" s="338">
        <v>35</v>
      </c>
      <c r="E61" s="305"/>
      <c r="F61" s="292"/>
      <c r="G61" s="294"/>
      <c r="H61" s="349">
        <v>1331342</v>
      </c>
      <c r="I61" s="338">
        <v>81</v>
      </c>
    </row>
    <row r="62" spans="1:9" ht="16.5" customHeight="1" thickTop="1">
      <c r="A62" s="350"/>
      <c r="B62" s="351"/>
      <c r="C62" s="346">
        <v>866794</v>
      </c>
      <c r="D62" s="314" t="s">
        <v>9</v>
      </c>
      <c r="E62" s="305"/>
      <c r="F62" s="310" t="s">
        <v>77</v>
      </c>
      <c r="G62" s="294" t="s">
        <v>78</v>
      </c>
      <c r="H62" s="485" t="s">
        <v>9</v>
      </c>
      <c r="I62" s="314" t="s">
        <v>9</v>
      </c>
    </row>
    <row r="63" spans="1:9" ht="16.5" customHeight="1">
      <c r="A63" s="352"/>
      <c r="B63" s="329"/>
      <c r="C63" s="346">
        <v>120900</v>
      </c>
      <c r="D63" s="314" t="s">
        <v>9</v>
      </c>
      <c r="E63" s="305"/>
      <c r="F63" s="310" t="s">
        <v>329</v>
      </c>
      <c r="G63" s="294" t="s">
        <v>330</v>
      </c>
      <c r="H63" s="485" t="s">
        <v>9</v>
      </c>
      <c r="I63" s="314" t="s">
        <v>9</v>
      </c>
    </row>
    <row r="64" spans="1:9" ht="16.5" customHeight="1">
      <c r="A64" s="329"/>
      <c r="B64" s="329"/>
      <c r="C64" s="346">
        <v>70890</v>
      </c>
      <c r="D64" s="314" t="s">
        <v>9</v>
      </c>
      <c r="E64" s="305"/>
      <c r="F64" s="310" t="s">
        <v>364</v>
      </c>
      <c r="G64" s="294" t="s">
        <v>79</v>
      </c>
      <c r="H64" s="485" t="s">
        <v>9</v>
      </c>
      <c r="I64" s="314" t="s">
        <v>9</v>
      </c>
    </row>
    <row r="65" spans="1:9" ht="16.5" customHeight="1">
      <c r="A65" s="329"/>
      <c r="B65" s="329"/>
      <c r="C65" s="486" t="s">
        <v>9</v>
      </c>
      <c r="D65" s="314" t="s">
        <v>9</v>
      </c>
      <c r="E65" s="305"/>
      <c r="F65" s="9" t="s">
        <v>80</v>
      </c>
      <c r="G65" s="294" t="s">
        <v>81</v>
      </c>
      <c r="H65" s="485" t="s">
        <v>9</v>
      </c>
      <c r="I65" s="314" t="s">
        <v>9</v>
      </c>
    </row>
    <row r="66" spans="1:9" ht="16.5" customHeight="1">
      <c r="A66" s="329"/>
      <c r="B66" s="329"/>
      <c r="C66" s="313">
        <v>556162</v>
      </c>
      <c r="D66" s="345">
        <v>84</v>
      </c>
      <c r="E66" s="305"/>
      <c r="F66" s="310" t="s">
        <v>58</v>
      </c>
      <c r="G66" s="294" t="s">
        <v>59</v>
      </c>
      <c r="H66" s="313">
        <v>9193</v>
      </c>
      <c r="I66" s="345">
        <v>48</v>
      </c>
    </row>
    <row r="67" spans="1:9" ht="16.5" customHeight="1">
      <c r="A67" s="329"/>
      <c r="B67" s="329"/>
      <c r="C67" s="346">
        <v>4200910</v>
      </c>
      <c r="D67" s="314" t="s">
        <v>9</v>
      </c>
      <c r="E67" s="305"/>
      <c r="F67" s="310" t="s">
        <v>343</v>
      </c>
      <c r="G67" s="294" t="s">
        <v>62</v>
      </c>
      <c r="H67" s="485" t="s">
        <v>9</v>
      </c>
      <c r="I67" s="314" t="s">
        <v>9</v>
      </c>
    </row>
    <row r="68" spans="1:9" ht="16.5" customHeight="1">
      <c r="A68" s="329"/>
      <c r="B68" s="329"/>
      <c r="C68" s="346">
        <v>750600</v>
      </c>
      <c r="D68" s="314" t="s">
        <v>9</v>
      </c>
      <c r="E68" s="305"/>
      <c r="F68" s="310" t="s">
        <v>82</v>
      </c>
      <c r="G68" s="294" t="s">
        <v>63</v>
      </c>
      <c r="H68" s="486" t="s">
        <v>9</v>
      </c>
      <c r="I68" s="314" t="s">
        <v>9</v>
      </c>
    </row>
    <row r="69" spans="1:9" ht="16.5" customHeight="1">
      <c r="A69" s="329"/>
      <c r="B69" s="329"/>
      <c r="C69" s="457">
        <v>2674400</v>
      </c>
      <c r="D69" s="314" t="s">
        <v>9</v>
      </c>
      <c r="E69" s="329"/>
      <c r="F69" s="310" t="s">
        <v>83</v>
      </c>
      <c r="G69" s="294" t="s">
        <v>64</v>
      </c>
      <c r="H69" s="486">
        <v>892400</v>
      </c>
      <c r="I69" s="314" t="s">
        <v>9</v>
      </c>
    </row>
    <row r="70" spans="1:9" ht="16.5" customHeight="1">
      <c r="A70" s="329"/>
      <c r="B70" s="329"/>
      <c r="C70" s="457">
        <v>11528</v>
      </c>
      <c r="D70" s="314">
        <v>88</v>
      </c>
      <c r="E70" s="329"/>
      <c r="F70" s="9" t="s">
        <v>442</v>
      </c>
      <c r="G70" s="294" t="s">
        <v>440</v>
      </c>
      <c r="H70" s="488" t="s">
        <v>9</v>
      </c>
      <c r="I70" s="314" t="s">
        <v>9</v>
      </c>
    </row>
    <row r="71" spans="1:9" ht="16.5" customHeight="1">
      <c r="A71" s="329"/>
      <c r="B71" s="329"/>
      <c r="C71" s="457"/>
      <c r="D71" s="314"/>
      <c r="E71" s="329"/>
      <c r="F71" s="329" t="s">
        <v>393</v>
      </c>
      <c r="G71" s="294"/>
      <c r="H71" s="457"/>
      <c r="I71" s="314"/>
    </row>
    <row r="72" spans="1:9" ht="16.5" customHeight="1">
      <c r="A72" s="329"/>
      <c r="B72" s="329"/>
      <c r="C72" s="457">
        <v>5669800</v>
      </c>
      <c r="D72" s="314" t="s">
        <v>9</v>
      </c>
      <c r="E72" s="329"/>
      <c r="F72" s="470" t="s">
        <v>394</v>
      </c>
      <c r="G72" s="294"/>
      <c r="H72" s="457">
        <v>802700</v>
      </c>
      <c r="I72" s="314" t="s">
        <v>9</v>
      </c>
    </row>
    <row r="73" spans="1:9" ht="16.5" customHeight="1">
      <c r="A73" s="329"/>
      <c r="B73" s="329"/>
      <c r="C73" s="457">
        <v>448500</v>
      </c>
      <c r="D73" s="314" t="s">
        <v>9</v>
      </c>
      <c r="E73" s="329"/>
      <c r="F73" s="470" t="s">
        <v>395</v>
      </c>
      <c r="G73" s="294"/>
      <c r="H73" s="457"/>
      <c r="I73" s="314" t="s">
        <v>9</v>
      </c>
    </row>
    <row r="74" spans="1:9" ht="16.5" customHeight="1">
      <c r="A74" s="329"/>
      <c r="B74" s="329"/>
      <c r="C74" s="457">
        <v>4089000</v>
      </c>
      <c r="D74" s="314" t="s">
        <v>9</v>
      </c>
      <c r="E74" s="329"/>
      <c r="F74" s="471" t="s">
        <v>396</v>
      </c>
      <c r="G74" s="294"/>
      <c r="H74" s="487" t="s">
        <v>9</v>
      </c>
      <c r="I74" s="314" t="s">
        <v>9</v>
      </c>
    </row>
    <row r="75" spans="1:9" ht="16.5" customHeight="1">
      <c r="A75" s="329"/>
      <c r="B75" s="329"/>
      <c r="C75" s="457">
        <v>272500</v>
      </c>
      <c r="D75" s="314" t="s">
        <v>9</v>
      </c>
      <c r="E75" s="329"/>
      <c r="F75" s="471" t="s">
        <v>397</v>
      </c>
      <c r="G75" s="294"/>
      <c r="H75" s="487" t="s">
        <v>9</v>
      </c>
      <c r="I75" s="314" t="s">
        <v>9</v>
      </c>
    </row>
    <row r="76" spans="1:9" ht="16.5" customHeight="1">
      <c r="A76" s="329"/>
      <c r="B76" s="329"/>
      <c r="C76" s="457">
        <v>183000</v>
      </c>
      <c r="D76" s="314" t="s">
        <v>9</v>
      </c>
      <c r="E76" s="329"/>
      <c r="F76" s="9" t="s">
        <v>410</v>
      </c>
      <c r="G76" s="294"/>
      <c r="H76" s="457"/>
      <c r="I76" s="314" t="s">
        <v>9</v>
      </c>
    </row>
    <row r="77" spans="1:9" ht="16.5" customHeight="1">
      <c r="A77" s="329"/>
      <c r="B77" s="329"/>
      <c r="C77" s="457">
        <v>4500</v>
      </c>
      <c r="D77" s="314" t="s">
        <v>9</v>
      </c>
      <c r="E77" s="329"/>
      <c r="F77" s="470" t="s">
        <v>415</v>
      </c>
      <c r="G77" s="294"/>
      <c r="H77" s="457">
        <v>720</v>
      </c>
      <c r="I77" s="314" t="s">
        <v>9</v>
      </c>
    </row>
    <row r="78" spans="1:9" ht="16.5" customHeight="1">
      <c r="A78" s="329"/>
      <c r="B78" s="329"/>
      <c r="C78" s="457">
        <v>1148500</v>
      </c>
      <c r="D78" s="314" t="s">
        <v>9</v>
      </c>
      <c r="E78" s="329"/>
      <c r="F78" s="470" t="s">
        <v>435</v>
      </c>
      <c r="G78" s="294"/>
      <c r="H78" s="487" t="s">
        <v>9</v>
      </c>
      <c r="I78" s="314" t="s">
        <v>9</v>
      </c>
    </row>
    <row r="79" spans="1:9" ht="16.5" customHeight="1">
      <c r="A79" s="329"/>
      <c r="B79" s="329"/>
      <c r="C79" s="457"/>
      <c r="D79" s="314"/>
      <c r="E79" s="329"/>
      <c r="F79" s="470" t="s">
        <v>446</v>
      </c>
      <c r="G79" s="294"/>
      <c r="H79" s="457"/>
      <c r="I79" s="314"/>
    </row>
    <row r="80" spans="1:9" ht="16.5" customHeight="1">
      <c r="A80" s="329"/>
      <c r="B80" s="329"/>
      <c r="C80" s="457">
        <v>84999</v>
      </c>
      <c r="D80" s="314" t="s">
        <v>9</v>
      </c>
      <c r="E80" s="329"/>
      <c r="F80" s="9" t="s">
        <v>445</v>
      </c>
      <c r="G80" s="294"/>
      <c r="H80" s="487" t="s">
        <v>9</v>
      </c>
      <c r="I80" s="314" t="s">
        <v>9</v>
      </c>
    </row>
    <row r="81" spans="1:9" ht="16.5" customHeight="1">
      <c r="A81" s="329"/>
      <c r="B81" s="329"/>
      <c r="C81" s="317"/>
      <c r="D81" s="314"/>
      <c r="E81" s="329"/>
      <c r="G81" s="458"/>
      <c r="H81" s="317"/>
      <c r="I81" s="314"/>
    </row>
    <row r="82" spans="1:9" ht="16.5" customHeight="1">
      <c r="A82" s="329"/>
      <c r="B82" s="325"/>
      <c r="C82" s="353">
        <v>21152984</v>
      </c>
      <c r="D82" s="354">
        <v>72</v>
      </c>
      <c r="E82" s="516" t="s">
        <v>8</v>
      </c>
      <c r="F82" s="516"/>
      <c r="G82" s="516"/>
      <c r="H82" s="353">
        <v>1705013</v>
      </c>
      <c r="I82" s="354">
        <v>48</v>
      </c>
    </row>
    <row r="83" spans="1:9" ht="16.5" customHeight="1">
      <c r="A83" s="329"/>
      <c r="B83" s="325"/>
      <c r="C83" s="353">
        <v>28782158</v>
      </c>
      <c r="D83" s="354" t="s">
        <v>457</v>
      </c>
      <c r="E83" s="516" t="s">
        <v>84</v>
      </c>
      <c r="F83" s="516"/>
      <c r="G83" s="516"/>
      <c r="H83" s="353">
        <v>3036356</v>
      </c>
      <c r="I83" s="354">
        <v>29</v>
      </c>
    </row>
    <row r="84" spans="1:9" ht="16.5" customHeight="1">
      <c r="A84" s="329"/>
      <c r="B84" s="325"/>
      <c r="C84" s="355">
        <v>5634661</v>
      </c>
      <c r="D84" s="312">
        <v>47</v>
      </c>
      <c r="E84" s="516" t="s">
        <v>85</v>
      </c>
      <c r="F84" s="516"/>
      <c r="G84" s="516"/>
      <c r="H84" s="355">
        <v>3162425</v>
      </c>
      <c r="I84" s="312">
        <v>53</v>
      </c>
    </row>
    <row r="85" spans="1:9" ht="16.5" customHeight="1">
      <c r="A85" s="329"/>
      <c r="B85" s="325"/>
      <c r="C85" s="355"/>
      <c r="D85" s="312"/>
      <c r="E85" s="516" t="s">
        <v>86</v>
      </c>
      <c r="F85" s="516"/>
      <c r="G85" s="516"/>
      <c r="H85" s="355"/>
      <c r="I85" s="312"/>
    </row>
    <row r="86" spans="1:9" ht="16.5" customHeight="1">
      <c r="A86" s="329"/>
      <c r="B86" s="325"/>
      <c r="C86" s="355"/>
      <c r="D86" s="312"/>
      <c r="E86" s="516" t="s">
        <v>87</v>
      </c>
      <c r="F86" s="516"/>
      <c r="G86" s="516"/>
      <c r="H86" s="355"/>
      <c r="I86" s="312"/>
    </row>
    <row r="87" spans="1:9" ht="16.5" customHeight="1" thickBot="1">
      <c r="A87" s="292"/>
      <c r="B87" s="292"/>
      <c r="C87" s="323">
        <v>25829974</v>
      </c>
      <c r="D87" s="324">
        <v>23</v>
      </c>
      <c r="E87" s="516" t="s">
        <v>88</v>
      </c>
      <c r="F87" s="516"/>
      <c r="G87" s="516"/>
      <c r="H87" s="323">
        <v>25829974</v>
      </c>
      <c r="I87" s="324">
        <v>23</v>
      </c>
    </row>
    <row r="88" spans="1:9" ht="16.5" customHeight="1" thickTop="1">
      <c r="A88" s="292"/>
      <c r="B88" s="292"/>
      <c r="C88" s="302"/>
      <c r="D88" s="356"/>
      <c r="E88" s="272"/>
      <c r="F88" s="272"/>
      <c r="G88" s="272"/>
      <c r="H88" s="302"/>
      <c r="I88" s="356"/>
    </row>
    <row r="89" spans="1:9" ht="16.5" customHeight="1">
      <c r="A89" s="292"/>
      <c r="B89" s="292"/>
      <c r="C89" s="302"/>
      <c r="D89" s="357"/>
      <c r="E89" s="272"/>
      <c r="F89" s="272"/>
      <c r="G89" s="272"/>
      <c r="H89" s="302"/>
      <c r="I89" s="357"/>
    </row>
    <row r="90" spans="1:9" ht="16.5" customHeight="1">
      <c r="A90" s="500" t="s">
        <v>320</v>
      </c>
      <c r="B90" s="500"/>
      <c r="C90" s="500"/>
      <c r="D90" s="500"/>
      <c r="E90" s="500"/>
      <c r="F90" s="500"/>
      <c r="G90" s="500"/>
      <c r="H90" s="500"/>
      <c r="I90" s="500"/>
    </row>
    <row r="91" spans="1:9" ht="16.5" customHeight="1">
      <c r="A91" s="517" t="s">
        <v>380</v>
      </c>
      <c r="B91" s="517"/>
      <c r="C91" s="517"/>
      <c r="D91" s="517"/>
      <c r="E91" s="517"/>
      <c r="F91" s="517"/>
      <c r="G91" s="517" t="s">
        <v>406</v>
      </c>
      <c r="H91" s="517"/>
      <c r="I91" s="517"/>
    </row>
    <row r="92" spans="1:9" ht="16.5" customHeight="1">
      <c r="A92" s="517" t="s">
        <v>399</v>
      </c>
      <c r="B92" s="517"/>
      <c r="C92" s="517"/>
      <c r="D92" s="517"/>
      <c r="E92" s="517"/>
      <c r="F92" s="517"/>
      <c r="G92" s="499" t="s">
        <v>407</v>
      </c>
      <c r="H92" s="499"/>
      <c r="I92" s="499"/>
    </row>
    <row r="93" spans="1:9" ht="16.5" customHeight="1">
      <c r="A93" s="358"/>
      <c r="B93" s="358"/>
      <c r="C93" s="358"/>
      <c r="D93" s="358"/>
      <c r="E93" s="358"/>
      <c r="F93" s="358"/>
      <c r="G93" s="520"/>
      <c r="H93" s="520"/>
      <c r="I93" s="520"/>
    </row>
    <row r="94" spans="1:9" ht="16.5" customHeight="1">
      <c r="A94" s="292"/>
      <c r="B94" s="292"/>
      <c r="C94" s="292"/>
      <c r="D94" s="292"/>
      <c r="E94" s="292"/>
      <c r="F94" s="292"/>
      <c r="G94" s="359"/>
      <c r="H94" s="292"/>
      <c r="I94" s="292"/>
    </row>
    <row r="95" spans="1:9" ht="16.5" customHeight="1">
      <c r="A95" s="292"/>
      <c r="B95" s="292"/>
      <c r="C95" s="292"/>
      <c r="D95" s="292"/>
      <c r="E95" s="292"/>
      <c r="F95" s="292"/>
      <c r="G95" s="359"/>
      <c r="H95" s="292"/>
      <c r="I95" s="292"/>
    </row>
    <row r="96" spans="1:9" ht="17.25" customHeight="1">
      <c r="A96" s="292"/>
      <c r="B96" s="292"/>
      <c r="C96" s="292"/>
      <c r="D96" s="292"/>
      <c r="E96" s="292"/>
      <c r="F96" s="292"/>
      <c r="G96" s="359"/>
      <c r="H96" s="292"/>
      <c r="I96" s="292"/>
    </row>
    <row r="97" spans="1:9" ht="17.25" customHeight="1">
      <c r="A97" s="292"/>
      <c r="B97" s="292"/>
      <c r="C97" s="292"/>
      <c r="D97" s="292"/>
      <c r="E97" s="292"/>
      <c r="F97" s="292"/>
      <c r="G97" s="359"/>
      <c r="H97" s="292"/>
      <c r="I97" s="292"/>
    </row>
    <row r="98" spans="1:9" ht="17.25" customHeight="1">
      <c r="A98" s="292"/>
      <c r="B98" s="292"/>
      <c r="C98" s="292"/>
      <c r="D98" s="292"/>
      <c r="E98" s="292"/>
      <c r="F98" s="292"/>
      <c r="G98" s="359"/>
      <c r="H98" s="292"/>
      <c r="I98" s="292"/>
    </row>
    <row r="99" spans="1:9" ht="17.25" customHeight="1">
      <c r="A99" s="292"/>
      <c r="B99" s="292"/>
      <c r="C99" s="292"/>
      <c r="D99" s="292"/>
      <c r="E99" s="292"/>
      <c r="F99" s="292"/>
      <c r="G99" s="359"/>
      <c r="H99" s="292"/>
      <c r="I99" s="292"/>
    </row>
    <row r="100" spans="1:9" ht="18" customHeight="1">
      <c r="A100" s="292"/>
      <c r="B100" s="292"/>
      <c r="C100" s="292"/>
      <c r="D100" s="292"/>
      <c r="E100" s="292"/>
      <c r="F100" s="292"/>
      <c r="G100" s="359"/>
      <c r="H100" s="292"/>
      <c r="I100" s="292"/>
    </row>
    <row r="101" spans="1:9" ht="18" customHeight="1">
      <c r="A101" s="292"/>
      <c r="B101" s="292"/>
      <c r="C101" s="292"/>
      <c r="D101" s="292"/>
      <c r="E101" s="292"/>
      <c r="F101" s="292"/>
      <c r="G101" s="359"/>
      <c r="H101" s="292"/>
      <c r="I101" s="292"/>
    </row>
    <row r="102" spans="1:9" ht="18" customHeight="1">
      <c r="A102" s="292"/>
      <c r="B102" s="292"/>
      <c r="C102" s="292"/>
      <c r="D102" s="292"/>
      <c r="E102" s="292"/>
      <c r="F102" s="292"/>
      <c r="G102" s="359"/>
      <c r="H102" s="292"/>
      <c r="I102" s="292"/>
    </row>
    <row r="103" spans="1:9" ht="18" customHeight="1">
      <c r="A103" s="292"/>
      <c r="B103" s="292"/>
      <c r="C103" s="292"/>
      <c r="D103" s="292"/>
      <c r="E103" s="292"/>
      <c r="F103" s="292"/>
      <c r="G103" s="359"/>
      <c r="H103" s="292"/>
      <c r="I103" s="292"/>
    </row>
    <row r="104" spans="1:9" ht="18" customHeight="1">
      <c r="A104" s="292"/>
      <c r="B104" s="292"/>
      <c r="C104" s="292"/>
      <c r="D104" s="292"/>
      <c r="E104" s="292"/>
      <c r="F104" s="292"/>
      <c r="G104" s="359"/>
      <c r="H104" s="292"/>
      <c r="I104" s="292"/>
    </row>
    <row r="105" spans="1:9" ht="18" customHeight="1">
      <c r="A105" s="292"/>
      <c r="B105" s="292"/>
      <c r="C105" s="292"/>
      <c r="D105" s="292"/>
      <c r="E105" s="292"/>
      <c r="F105" s="292"/>
      <c r="G105" s="359"/>
      <c r="H105" s="292"/>
      <c r="I105" s="292"/>
    </row>
    <row r="106" spans="1:9" ht="18" customHeight="1">
      <c r="A106" s="292"/>
      <c r="B106" s="292"/>
      <c r="C106" s="292"/>
      <c r="D106" s="292"/>
      <c r="E106" s="292"/>
      <c r="F106" s="292"/>
      <c r="G106" s="359"/>
      <c r="H106" s="292"/>
      <c r="I106" s="292"/>
    </row>
    <row r="107" spans="1:9" ht="18" customHeight="1">
      <c r="A107" s="292"/>
      <c r="B107" s="292"/>
      <c r="C107" s="292"/>
      <c r="D107" s="292"/>
      <c r="E107" s="292"/>
      <c r="F107" s="292"/>
      <c r="G107" s="359"/>
      <c r="H107" s="292"/>
      <c r="I107" s="292"/>
    </row>
    <row r="108" spans="1:9" ht="18" customHeight="1">
      <c r="A108" s="292"/>
      <c r="B108" s="292"/>
      <c r="C108" s="292"/>
      <c r="D108" s="292"/>
      <c r="E108" s="292"/>
      <c r="F108" s="292"/>
      <c r="G108" s="359"/>
      <c r="H108" s="292"/>
      <c r="I108" s="292"/>
    </row>
    <row r="109" spans="1:9" ht="18" customHeight="1">
      <c r="A109" s="292"/>
      <c r="B109" s="292"/>
      <c r="C109" s="292"/>
      <c r="D109" s="292"/>
      <c r="E109" s="292"/>
      <c r="F109" s="292"/>
      <c r="G109" s="359"/>
      <c r="H109" s="292"/>
      <c r="I109" s="292"/>
    </row>
    <row r="110" spans="1:9" ht="18" customHeight="1">
      <c r="A110" s="292"/>
      <c r="B110" s="292"/>
      <c r="C110" s="292"/>
      <c r="D110" s="292"/>
      <c r="E110" s="292"/>
      <c r="F110" s="292"/>
      <c r="G110" s="359"/>
      <c r="H110" s="292"/>
      <c r="I110" s="292"/>
    </row>
    <row r="111" spans="1:9" ht="18" customHeight="1">
      <c r="A111" s="292"/>
      <c r="B111" s="292"/>
      <c r="C111" s="292"/>
      <c r="D111" s="292"/>
      <c r="E111" s="292"/>
      <c r="F111" s="292"/>
      <c r="G111" s="359"/>
      <c r="H111" s="292"/>
      <c r="I111" s="292"/>
    </row>
    <row r="112" spans="1:9" ht="18" customHeight="1">
      <c r="A112" s="292"/>
      <c r="B112" s="292"/>
      <c r="C112" s="292"/>
      <c r="D112" s="292"/>
      <c r="E112" s="292"/>
      <c r="F112" s="292"/>
      <c r="G112" s="359"/>
      <c r="H112" s="292"/>
      <c r="I112" s="292"/>
    </row>
    <row r="113" spans="1:9" ht="18" customHeight="1">
      <c r="A113" s="292"/>
      <c r="B113" s="292"/>
      <c r="C113" s="292"/>
      <c r="D113" s="292"/>
      <c r="E113" s="292"/>
      <c r="F113" s="292"/>
      <c r="G113" s="359"/>
      <c r="H113" s="292"/>
      <c r="I113" s="292"/>
    </row>
    <row r="114" spans="1:9" ht="18" customHeight="1">
      <c r="A114" s="292"/>
      <c r="B114" s="292"/>
      <c r="C114" s="292"/>
      <c r="D114" s="292"/>
      <c r="E114" s="292"/>
      <c r="F114" s="292"/>
      <c r="G114" s="359"/>
      <c r="H114" s="292"/>
      <c r="I114" s="292"/>
    </row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</sheetData>
  <sheetProtection/>
  <mergeCells count="38">
    <mergeCell ref="A7:D7"/>
    <mergeCell ref="E11:F11"/>
    <mergeCell ref="E44:F44"/>
    <mergeCell ref="A48:B48"/>
    <mergeCell ref="C48:D48"/>
    <mergeCell ref="E48:F48"/>
    <mergeCell ref="A47:B47"/>
    <mergeCell ref="C47:D47"/>
    <mergeCell ref="E47:F47"/>
    <mergeCell ref="A8:B8"/>
    <mergeCell ref="A1:I1"/>
    <mergeCell ref="A2:I2"/>
    <mergeCell ref="A4:I4"/>
    <mergeCell ref="A5:I5"/>
    <mergeCell ref="H7:I7"/>
    <mergeCell ref="H48:I48"/>
    <mergeCell ref="E83:G83"/>
    <mergeCell ref="E84:G84"/>
    <mergeCell ref="E49:F49"/>
    <mergeCell ref="E82:G82"/>
    <mergeCell ref="E9:F9"/>
    <mergeCell ref="E7:F7"/>
    <mergeCell ref="H47:I47"/>
    <mergeCell ref="H8:I8"/>
    <mergeCell ref="C8:D8"/>
    <mergeCell ref="E8:F8"/>
    <mergeCell ref="G93:I93"/>
    <mergeCell ref="E85:G85"/>
    <mergeCell ref="H9:I9"/>
    <mergeCell ref="A92:F92"/>
    <mergeCell ref="G91:I91"/>
    <mergeCell ref="G92:I92"/>
    <mergeCell ref="E87:G87"/>
    <mergeCell ref="A90:I90"/>
    <mergeCell ref="A9:B9"/>
    <mergeCell ref="C9:D9"/>
    <mergeCell ref="E86:G86"/>
    <mergeCell ref="A91:F91"/>
  </mergeCells>
  <printOptions/>
  <pageMargins left="0.25" right="0.26" top="0.38" bottom="0.33" header="0.3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2" width="9.140625" style="2" customWidth="1"/>
    <col min="3" max="3" width="20.421875" style="2" customWidth="1"/>
    <col min="4" max="4" width="14.8515625" style="2" customWidth="1"/>
    <col min="5" max="5" width="12.8515625" style="2" customWidth="1"/>
    <col min="6" max="6" width="12.7109375" style="2" customWidth="1"/>
    <col min="7" max="7" width="13.8515625" style="2" customWidth="1"/>
    <col min="8" max="16384" width="9.140625" style="2" customWidth="1"/>
  </cols>
  <sheetData>
    <row r="1" spans="1:7" ht="23.25">
      <c r="A1" s="501" t="s">
        <v>0</v>
      </c>
      <c r="B1" s="501"/>
      <c r="C1" s="501"/>
      <c r="D1" s="501"/>
      <c r="E1" s="501"/>
      <c r="F1" s="501"/>
      <c r="G1" s="501"/>
    </row>
    <row r="2" spans="1:7" ht="23.25">
      <c r="A2" s="501" t="s">
        <v>344</v>
      </c>
      <c r="B2" s="501"/>
      <c r="C2" s="501"/>
      <c r="D2" s="501"/>
      <c r="E2" s="501"/>
      <c r="F2" s="501"/>
      <c r="G2" s="501"/>
    </row>
    <row r="3" spans="1:7" ht="23.25">
      <c r="A3" s="502" t="s">
        <v>464</v>
      </c>
      <c r="B3" s="502"/>
      <c r="C3" s="502"/>
      <c r="D3" s="502"/>
      <c r="E3" s="502"/>
      <c r="F3" s="502"/>
      <c r="G3" s="502"/>
    </row>
    <row r="5" spans="1:7" ht="23.25">
      <c r="A5" s="360"/>
      <c r="B5" s="361" t="s">
        <v>376</v>
      </c>
      <c r="C5" s="362"/>
      <c r="D5" s="363" t="s">
        <v>41</v>
      </c>
      <c r="E5" s="364" t="s">
        <v>89</v>
      </c>
      <c r="F5" s="364" t="s">
        <v>90</v>
      </c>
      <c r="G5" s="365" t="s">
        <v>91</v>
      </c>
    </row>
    <row r="6" spans="1:7" ht="21">
      <c r="A6" s="366" t="s">
        <v>92</v>
      </c>
      <c r="B6" s="367"/>
      <c r="C6" s="368"/>
      <c r="D6" s="369">
        <v>4243.48</v>
      </c>
      <c r="E6" s="370">
        <v>6194.02</v>
      </c>
      <c r="F6" s="370">
        <v>4243.48</v>
      </c>
      <c r="G6" s="369">
        <v>6194.02</v>
      </c>
    </row>
    <row r="7" spans="1:7" ht="21">
      <c r="A7" s="371" t="s">
        <v>379</v>
      </c>
      <c r="B7" s="372"/>
      <c r="C7" s="373"/>
      <c r="D7" s="445">
        <v>197022</v>
      </c>
      <c r="E7" s="476">
        <v>15515</v>
      </c>
      <c r="F7" s="374">
        <v>4950</v>
      </c>
      <c r="G7" s="445">
        <v>207587</v>
      </c>
    </row>
    <row r="8" spans="1:7" ht="21">
      <c r="A8" s="371" t="s">
        <v>345</v>
      </c>
      <c r="B8" s="372"/>
      <c r="C8" s="373"/>
      <c r="D8" s="369">
        <v>2188.22</v>
      </c>
      <c r="E8" s="375">
        <v>367.42</v>
      </c>
      <c r="F8" s="376" t="s">
        <v>9</v>
      </c>
      <c r="G8" s="369">
        <v>2555.64</v>
      </c>
    </row>
    <row r="9" spans="1:7" ht="21">
      <c r="A9" s="377" t="s">
        <v>346</v>
      </c>
      <c r="B9" s="378"/>
      <c r="C9" s="379"/>
      <c r="D9" s="380">
        <v>2623.39</v>
      </c>
      <c r="E9" s="381">
        <v>440.62</v>
      </c>
      <c r="F9" s="467" t="s">
        <v>9</v>
      </c>
      <c r="G9" s="380">
        <v>3064.01</v>
      </c>
    </row>
    <row r="10" spans="1:7" ht="21">
      <c r="A10" s="503" t="s">
        <v>32</v>
      </c>
      <c r="B10" s="503"/>
      <c r="C10" s="503"/>
      <c r="D10" s="382">
        <f>SUM(D6:D9)</f>
        <v>206077.09000000003</v>
      </c>
      <c r="E10" s="383">
        <f>SUM(E6:E9)</f>
        <v>22517.059999999998</v>
      </c>
      <c r="F10" s="383">
        <v>9193.48</v>
      </c>
      <c r="G10" s="382">
        <f>SUM(G6:G9)</f>
        <v>219400.67</v>
      </c>
    </row>
  </sheetData>
  <sheetProtection/>
  <mergeCells count="4">
    <mergeCell ref="A1:G1"/>
    <mergeCell ref="A2:G2"/>
    <mergeCell ref="A3:G3"/>
    <mergeCell ref="A10:C10"/>
  </mergeCells>
  <printOptions/>
  <pageMargins left="0.66" right="0.19" top="0.61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0">
      <selection activeCell="A30" sqref="A30"/>
    </sheetView>
  </sheetViews>
  <sheetFormatPr defaultColWidth="9.140625" defaultRowHeight="12.75"/>
  <cols>
    <col min="1" max="1" width="5.421875" style="1" customWidth="1"/>
    <col min="2" max="2" width="10.28125" style="1" customWidth="1"/>
    <col min="3" max="3" width="3.57421875" style="1" customWidth="1"/>
    <col min="4" max="4" width="14.57421875" style="1" customWidth="1"/>
    <col min="5" max="5" width="6.421875" style="1" customWidth="1"/>
    <col min="6" max="6" width="15.8515625" style="1" customWidth="1"/>
    <col min="7" max="7" width="4.7109375" style="1" customWidth="1"/>
    <col min="8" max="8" width="7.28125" style="1" customWidth="1"/>
    <col min="9" max="9" width="18.00390625" style="1" customWidth="1"/>
    <col min="10" max="10" width="9.00390625" style="1" customWidth="1"/>
    <col min="11" max="11" width="9.140625" style="1" customWidth="1"/>
    <col min="12" max="12" width="17.421875" style="3" customWidth="1"/>
    <col min="13" max="16384" width="9.140625" style="1" customWidth="1"/>
  </cols>
  <sheetData>
    <row r="2" spans="1:9" ht="23.25">
      <c r="A2" s="385" t="s">
        <v>0</v>
      </c>
      <c r="B2" s="385"/>
      <c r="C2" s="385"/>
      <c r="D2" s="386"/>
      <c r="E2" s="386"/>
      <c r="F2" s="387"/>
      <c r="G2" s="386"/>
      <c r="H2" s="388"/>
      <c r="I2" s="386"/>
    </row>
    <row r="3" spans="1:10" ht="23.25">
      <c r="A3" s="386"/>
      <c r="B3" s="386"/>
      <c r="C3" s="386"/>
      <c r="D3" s="386"/>
      <c r="E3" s="386"/>
      <c r="F3" s="494" t="s">
        <v>366</v>
      </c>
      <c r="G3" s="494"/>
      <c r="H3" s="494"/>
      <c r="I3" s="494"/>
      <c r="J3" s="494"/>
    </row>
    <row r="4" spans="1:9" ht="23.25">
      <c r="A4" s="385" t="s">
        <v>212</v>
      </c>
      <c r="B4" s="385"/>
      <c r="C4" s="385"/>
      <c r="D4" s="386"/>
      <c r="E4" s="386"/>
      <c r="F4" s="387"/>
      <c r="G4" s="386"/>
      <c r="H4" s="388"/>
      <c r="I4" s="386"/>
    </row>
    <row r="5" spans="1:10" ht="24" thickBot="1">
      <c r="A5" s="389"/>
      <c r="B5" s="389"/>
      <c r="C5" s="389"/>
      <c r="D5" s="389"/>
      <c r="E5" s="389"/>
      <c r="F5" s="527" t="s">
        <v>367</v>
      </c>
      <c r="G5" s="527"/>
      <c r="H5" s="527"/>
      <c r="I5" s="527"/>
      <c r="J5" s="527"/>
    </row>
    <row r="6" spans="1:10" ht="21">
      <c r="A6" s="4" t="s">
        <v>465</v>
      </c>
      <c r="B6" s="4"/>
      <c r="C6" s="4"/>
      <c r="D6" s="4"/>
      <c r="E6" s="4"/>
      <c r="F6" s="4"/>
      <c r="G6" s="4"/>
      <c r="H6" s="390"/>
      <c r="I6" s="391">
        <v>23472632.47</v>
      </c>
      <c r="J6" s="392" t="s">
        <v>31</v>
      </c>
    </row>
    <row r="7" spans="1:10" ht="21">
      <c r="A7" s="278" t="s">
        <v>368</v>
      </c>
      <c r="B7" s="4" t="s">
        <v>213</v>
      </c>
      <c r="C7" s="4"/>
      <c r="D7" s="4"/>
      <c r="E7" s="4"/>
      <c r="F7" s="4"/>
      <c r="G7" s="4"/>
      <c r="H7" s="393"/>
      <c r="I7" s="4"/>
      <c r="J7" s="5"/>
    </row>
    <row r="8" spans="1:10" ht="21">
      <c r="A8" s="4"/>
      <c r="B8" s="394" t="s">
        <v>214</v>
      </c>
      <c r="C8" s="4"/>
      <c r="D8" s="394" t="s">
        <v>215</v>
      </c>
      <c r="E8" s="4"/>
      <c r="F8" s="394" t="s">
        <v>216</v>
      </c>
      <c r="G8" s="4"/>
      <c r="H8" s="393"/>
      <c r="I8" s="4"/>
      <c r="J8" s="5"/>
    </row>
    <row r="9" spans="1:13" ht="21">
      <c r="A9" s="4"/>
      <c r="B9" s="394"/>
      <c r="C9" s="4"/>
      <c r="D9" s="394"/>
      <c r="E9" s="4"/>
      <c r="F9" s="394"/>
      <c r="G9" s="4"/>
      <c r="H9" s="393"/>
      <c r="I9" s="277"/>
      <c r="J9" s="276"/>
      <c r="M9" s="6"/>
    </row>
    <row r="10" spans="1:10" ht="21">
      <c r="A10" s="4"/>
      <c r="B10" s="4"/>
      <c r="C10" s="4"/>
      <c r="D10" s="4"/>
      <c r="E10" s="4"/>
      <c r="F10" s="7"/>
      <c r="G10" s="4"/>
      <c r="H10" s="393"/>
      <c r="I10" s="395" t="s">
        <v>9</v>
      </c>
      <c r="J10" s="276" t="s">
        <v>31</v>
      </c>
    </row>
    <row r="11" spans="1:10" ht="21">
      <c r="A11" s="278" t="s">
        <v>217</v>
      </c>
      <c r="B11" s="4" t="s">
        <v>218</v>
      </c>
      <c r="C11" s="4"/>
      <c r="D11" s="4"/>
      <c r="E11" s="4"/>
      <c r="F11" s="4"/>
      <c r="G11" s="4"/>
      <c r="H11" s="393"/>
      <c r="I11" s="4"/>
      <c r="J11" s="5"/>
    </row>
    <row r="12" spans="1:13" ht="21">
      <c r="A12" s="4"/>
      <c r="B12" s="396" t="s">
        <v>219</v>
      </c>
      <c r="C12" s="277"/>
      <c r="D12" s="396" t="s">
        <v>220</v>
      </c>
      <c r="E12" s="277"/>
      <c r="F12" s="397" t="s">
        <v>216</v>
      </c>
      <c r="G12" s="4"/>
      <c r="H12" s="393"/>
      <c r="I12" s="4"/>
      <c r="J12" s="5"/>
      <c r="M12" s="8"/>
    </row>
    <row r="13" spans="2:10" ht="21">
      <c r="B13" s="529" t="s">
        <v>466</v>
      </c>
      <c r="C13" s="529"/>
      <c r="D13" s="398" t="s">
        <v>468</v>
      </c>
      <c r="F13" s="7">
        <v>51346.4</v>
      </c>
      <c r="G13" s="4"/>
      <c r="H13" s="399"/>
      <c r="I13" s="400"/>
      <c r="J13" s="401"/>
    </row>
    <row r="14" spans="2:10" ht="21">
      <c r="B14" s="529" t="s">
        <v>467</v>
      </c>
      <c r="C14" s="529"/>
      <c r="D14" s="398" t="s">
        <v>469</v>
      </c>
      <c r="F14" s="7">
        <v>4780</v>
      </c>
      <c r="G14" s="4"/>
      <c r="H14" s="399"/>
      <c r="I14" s="400"/>
      <c r="J14" s="401"/>
    </row>
    <row r="15" spans="2:10" ht="21">
      <c r="B15" s="529"/>
      <c r="C15" s="529"/>
      <c r="D15" s="398" t="s">
        <v>470</v>
      </c>
      <c r="F15" s="7">
        <v>5000</v>
      </c>
      <c r="G15" s="4"/>
      <c r="H15" s="399"/>
      <c r="I15" s="400"/>
      <c r="J15" s="401"/>
    </row>
    <row r="16" spans="2:10" ht="21">
      <c r="B16" s="529"/>
      <c r="C16" s="529"/>
      <c r="D16" s="398" t="s">
        <v>471</v>
      </c>
      <c r="F16" s="7">
        <v>2068</v>
      </c>
      <c r="G16" s="4"/>
      <c r="H16" s="399"/>
      <c r="I16" s="400"/>
      <c r="J16" s="276"/>
    </row>
    <row r="17" spans="2:10" ht="21">
      <c r="B17" s="384"/>
      <c r="C17" s="384"/>
      <c r="D17" s="398"/>
      <c r="F17" s="7"/>
      <c r="G17" s="4"/>
      <c r="H17" s="399"/>
      <c r="I17" s="400">
        <v>63194.4</v>
      </c>
      <c r="J17" s="276" t="s">
        <v>31</v>
      </c>
    </row>
    <row r="18" spans="2:10" ht="21">
      <c r="B18" s="402"/>
      <c r="D18" s="398"/>
      <c r="F18" s="7"/>
      <c r="G18" s="4"/>
      <c r="H18" s="399"/>
      <c r="I18" s="400"/>
      <c r="J18" s="276"/>
    </row>
    <row r="19" spans="2:10" ht="21">
      <c r="B19" s="402"/>
      <c r="D19" s="398"/>
      <c r="F19" s="7"/>
      <c r="G19" s="4"/>
      <c r="H19" s="399"/>
      <c r="I19" s="400"/>
      <c r="J19" s="276"/>
    </row>
    <row r="20" spans="2:10" ht="21">
      <c r="B20" s="402"/>
      <c r="D20" s="398"/>
      <c r="F20" s="7"/>
      <c r="G20" s="4"/>
      <c r="H20" s="399"/>
      <c r="I20" s="400"/>
      <c r="J20" s="276"/>
    </row>
    <row r="21" spans="2:10" ht="21">
      <c r="B21" s="402"/>
      <c r="D21" s="398"/>
      <c r="F21" s="7"/>
      <c r="G21" s="4"/>
      <c r="H21" s="399"/>
      <c r="I21" s="400"/>
      <c r="J21" s="276"/>
    </row>
    <row r="22" spans="1:10" ht="21">
      <c r="A22" s="278" t="s">
        <v>217</v>
      </c>
      <c r="B22" s="4" t="s">
        <v>369</v>
      </c>
      <c r="C22" s="4"/>
      <c r="D22" s="4"/>
      <c r="E22" s="4"/>
      <c r="F22" s="4"/>
      <c r="G22" s="4"/>
      <c r="H22" s="393"/>
      <c r="I22" s="403"/>
      <c r="J22" s="276"/>
    </row>
    <row r="23" spans="1:10" ht="21">
      <c r="A23" s="278"/>
      <c r="B23" s="4"/>
      <c r="C23" s="4"/>
      <c r="D23" s="4"/>
      <c r="E23" s="4"/>
      <c r="F23" s="4"/>
      <c r="G23" s="4"/>
      <c r="H23" s="393"/>
      <c r="I23" s="403"/>
      <c r="J23" s="276"/>
    </row>
    <row r="24" spans="1:11" ht="21">
      <c r="A24" s="5"/>
      <c r="B24" s="401"/>
      <c r="C24" s="5"/>
      <c r="D24" s="401"/>
      <c r="E24" s="5"/>
      <c r="F24" s="5"/>
      <c r="G24" s="401"/>
      <c r="H24" s="393"/>
      <c r="I24" s="404" t="s">
        <v>9</v>
      </c>
      <c r="J24" s="276" t="s">
        <v>31</v>
      </c>
      <c r="K24" s="5"/>
    </row>
    <row r="25" spans="1:10" ht="21">
      <c r="A25" s="278" t="s">
        <v>221</v>
      </c>
      <c r="B25" s="4" t="s">
        <v>377</v>
      </c>
      <c r="C25" s="4"/>
      <c r="D25" s="4"/>
      <c r="E25" s="4"/>
      <c r="F25" s="4"/>
      <c r="G25" s="4"/>
      <c r="H25" s="393"/>
      <c r="I25" s="277"/>
      <c r="J25" s="276"/>
    </row>
    <row r="26" spans="1:10" ht="21">
      <c r="A26" s="4" t="s">
        <v>222</v>
      </c>
      <c r="B26" s="4"/>
      <c r="C26" s="4"/>
      <c r="D26" s="4"/>
      <c r="E26" s="4"/>
      <c r="F26" s="4"/>
      <c r="G26" s="4"/>
      <c r="H26" s="393"/>
      <c r="I26" s="404"/>
      <c r="J26" s="276"/>
    </row>
    <row r="27" spans="1:10" ht="21">
      <c r="A27" s="394"/>
      <c r="B27" s="4"/>
      <c r="C27" s="4"/>
      <c r="D27" s="4"/>
      <c r="E27" s="4"/>
      <c r="F27" s="4"/>
      <c r="G27" s="4"/>
      <c r="H27" s="393"/>
      <c r="I27" s="404" t="s">
        <v>9</v>
      </c>
      <c r="J27" s="276" t="s">
        <v>31</v>
      </c>
    </row>
    <row r="28" spans="1:10" ht="21">
      <c r="A28" s="394"/>
      <c r="B28" s="4"/>
      <c r="C28" s="4"/>
      <c r="D28" s="4"/>
      <c r="E28" s="4"/>
      <c r="F28" s="4"/>
      <c r="G28" s="4"/>
      <c r="H28" s="393"/>
      <c r="I28" s="404"/>
      <c r="J28" s="276"/>
    </row>
    <row r="29" spans="1:10" ht="21">
      <c r="A29" s="4"/>
      <c r="B29" s="4"/>
      <c r="C29" s="4"/>
      <c r="D29" s="4"/>
      <c r="E29" s="4"/>
      <c r="F29" s="4"/>
      <c r="G29" s="4"/>
      <c r="H29" s="393"/>
      <c r="I29" s="4"/>
      <c r="J29" s="401"/>
    </row>
    <row r="30" spans="1:10" ht="21.75" thickBot="1">
      <c r="A30" s="405" t="s">
        <v>472</v>
      </c>
      <c r="B30" s="405"/>
      <c r="C30" s="405"/>
      <c r="D30" s="405"/>
      <c r="E30" s="405"/>
      <c r="F30" s="405"/>
      <c r="G30" s="405"/>
      <c r="H30" s="406"/>
      <c r="I30" s="407">
        <v>23409438.07</v>
      </c>
      <c r="J30" s="408" t="s">
        <v>31</v>
      </c>
    </row>
    <row r="31" spans="1:10" ht="21">
      <c r="A31" s="278" t="s">
        <v>223</v>
      </c>
      <c r="B31" s="4"/>
      <c r="C31" s="4"/>
      <c r="D31" s="4"/>
      <c r="E31" s="4"/>
      <c r="F31" s="409" t="s">
        <v>224</v>
      </c>
      <c r="G31" s="4"/>
      <c r="H31" s="4"/>
      <c r="I31" s="4"/>
      <c r="J31" s="401"/>
    </row>
    <row r="32" spans="1:10" ht="21">
      <c r="A32" s="278"/>
      <c r="B32" s="4"/>
      <c r="C32" s="4"/>
      <c r="D32" s="4"/>
      <c r="E32" s="4"/>
      <c r="F32" s="410"/>
      <c r="G32" s="4"/>
      <c r="H32" s="4"/>
      <c r="I32" s="4"/>
      <c r="J32" s="401"/>
    </row>
    <row r="33" spans="1:10" ht="21">
      <c r="A33" s="4" t="s">
        <v>370</v>
      </c>
      <c r="B33" s="4"/>
      <c r="C33" s="4"/>
      <c r="D33" s="4"/>
      <c r="E33" s="4"/>
      <c r="F33" s="393" t="s">
        <v>371</v>
      </c>
      <c r="G33" s="4"/>
      <c r="H33" s="4"/>
      <c r="I33" s="4"/>
      <c r="J33" s="401"/>
    </row>
    <row r="34" spans="1:10" ht="21">
      <c r="A34" s="4" t="s">
        <v>225</v>
      </c>
      <c r="B34" s="4"/>
      <c r="C34" s="4"/>
      <c r="D34" s="4"/>
      <c r="E34" s="4"/>
      <c r="F34" s="393" t="s">
        <v>226</v>
      </c>
      <c r="G34" s="4"/>
      <c r="H34" s="4"/>
      <c r="I34" s="4"/>
      <c r="J34" s="401"/>
    </row>
    <row r="35" spans="1:10" ht="21">
      <c r="A35" s="401" t="s">
        <v>227</v>
      </c>
      <c r="B35" s="4"/>
      <c r="C35" s="4"/>
      <c r="D35" s="4"/>
      <c r="E35" s="4"/>
      <c r="F35" s="393" t="s">
        <v>389</v>
      </c>
      <c r="G35" s="4"/>
      <c r="H35" s="4"/>
      <c r="I35" s="4"/>
      <c r="J35" s="401"/>
    </row>
    <row r="36" spans="1:10" ht="21.75" thickBot="1">
      <c r="A36" s="405"/>
      <c r="B36" s="405"/>
      <c r="C36" s="405"/>
      <c r="D36" s="405"/>
      <c r="E36" s="411"/>
      <c r="F36" s="528"/>
      <c r="G36" s="528"/>
      <c r="H36" s="528"/>
      <c r="I36" s="528"/>
      <c r="J36" s="412"/>
    </row>
  </sheetData>
  <sheetProtection/>
  <mergeCells count="7">
    <mergeCell ref="F3:J3"/>
    <mergeCell ref="F5:J5"/>
    <mergeCell ref="F36:I36"/>
    <mergeCell ref="B13:C13"/>
    <mergeCell ref="B14:C14"/>
    <mergeCell ref="B15:C15"/>
    <mergeCell ref="B16:C16"/>
  </mergeCells>
  <printOptions/>
  <pageMargins left="0.38" right="0.26" top="0.75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140625" style="2" customWidth="1"/>
    <col min="2" max="2" width="53.8515625" style="2" customWidth="1"/>
    <col min="3" max="3" width="9.28125" style="2" customWidth="1"/>
    <col min="4" max="4" width="11.8515625" style="2" customWidth="1"/>
    <col min="5" max="5" width="3.140625" style="2" customWidth="1"/>
    <col min="6" max="6" width="13.421875" style="2" customWidth="1"/>
    <col min="7" max="7" width="4.00390625" style="2" customWidth="1"/>
    <col min="8" max="8" width="9.140625" style="2" customWidth="1"/>
    <col min="9" max="9" width="24.421875" style="12" customWidth="1"/>
    <col min="10" max="10" width="12.8515625" style="2" customWidth="1"/>
    <col min="11" max="16384" width="9.140625" style="2" customWidth="1"/>
  </cols>
  <sheetData>
    <row r="1" spans="1:7" ht="23.25">
      <c r="A1" s="501" t="s">
        <v>0</v>
      </c>
      <c r="B1" s="501"/>
      <c r="C1" s="501"/>
      <c r="D1" s="501"/>
      <c r="E1" s="501"/>
      <c r="F1" s="501"/>
      <c r="G1" s="501"/>
    </row>
    <row r="2" spans="1:7" ht="23.25">
      <c r="A2" s="501" t="s">
        <v>347</v>
      </c>
      <c r="B2" s="501"/>
      <c r="C2" s="501"/>
      <c r="D2" s="501"/>
      <c r="E2" s="501"/>
      <c r="F2" s="501"/>
      <c r="G2" s="501"/>
    </row>
    <row r="3" spans="1:7" ht="24" thickBot="1">
      <c r="A3" s="501" t="s">
        <v>473</v>
      </c>
      <c r="B3" s="501"/>
      <c r="C3" s="501"/>
      <c r="D3" s="501"/>
      <c r="E3" s="501"/>
      <c r="F3" s="501"/>
      <c r="G3" s="501"/>
    </row>
    <row r="4" spans="1:9" s="4" customFormat="1" ht="24" customHeight="1" thickBot="1">
      <c r="A4" s="13"/>
      <c r="B4" s="14" t="s">
        <v>479</v>
      </c>
      <c r="C4" s="15" t="s">
        <v>93</v>
      </c>
      <c r="D4" s="532" t="s">
        <v>39</v>
      </c>
      <c r="E4" s="532"/>
      <c r="F4" s="532" t="s">
        <v>94</v>
      </c>
      <c r="G4" s="532"/>
      <c r="I4" s="17"/>
    </row>
    <row r="5" spans="1:9" s="4" customFormat="1" ht="24" customHeight="1">
      <c r="A5" s="531" t="s">
        <v>95</v>
      </c>
      <c r="B5" s="531"/>
      <c r="C5" s="18"/>
      <c r="D5" s="19"/>
      <c r="E5" s="20"/>
      <c r="F5" s="21"/>
      <c r="G5" s="22"/>
      <c r="I5" s="17"/>
    </row>
    <row r="6" spans="1:9" s="4" customFormat="1" ht="24" customHeight="1">
      <c r="A6" s="530" t="s">
        <v>96</v>
      </c>
      <c r="B6" s="530"/>
      <c r="C6" s="23">
        <v>411000</v>
      </c>
      <c r="D6" s="21"/>
      <c r="E6" s="21"/>
      <c r="F6" s="21"/>
      <c r="G6" s="22"/>
      <c r="I6" s="17"/>
    </row>
    <row r="7" spans="1:9" s="4" customFormat="1" ht="24" customHeight="1">
      <c r="A7" s="24">
        <v>1</v>
      </c>
      <c r="B7" s="25" t="s">
        <v>97</v>
      </c>
      <c r="C7" s="26">
        <v>411001</v>
      </c>
      <c r="D7" s="27">
        <v>55000</v>
      </c>
      <c r="E7" s="28" t="s">
        <v>9</v>
      </c>
      <c r="F7" s="29">
        <v>86817</v>
      </c>
      <c r="G7" s="30">
        <v>20</v>
      </c>
      <c r="I7" s="17"/>
    </row>
    <row r="8" spans="1:9" s="4" customFormat="1" ht="24" customHeight="1">
      <c r="A8" s="31">
        <v>2</v>
      </c>
      <c r="B8" s="32" t="s">
        <v>98</v>
      </c>
      <c r="C8" s="33">
        <v>411002</v>
      </c>
      <c r="D8" s="34">
        <v>92600</v>
      </c>
      <c r="E8" s="35" t="s">
        <v>9</v>
      </c>
      <c r="F8" s="36">
        <v>45646</v>
      </c>
      <c r="G8" s="37">
        <v>58</v>
      </c>
      <c r="I8" s="17"/>
    </row>
    <row r="9" spans="1:9" s="4" customFormat="1" ht="24" customHeight="1">
      <c r="A9" s="31">
        <v>3</v>
      </c>
      <c r="B9" s="32" t="s">
        <v>99</v>
      </c>
      <c r="C9" s="33">
        <v>411003</v>
      </c>
      <c r="D9" s="34">
        <v>5500</v>
      </c>
      <c r="E9" s="38" t="s">
        <v>9</v>
      </c>
      <c r="F9" s="66">
        <v>9040</v>
      </c>
      <c r="G9" s="39" t="s">
        <v>9</v>
      </c>
      <c r="I9" s="17"/>
    </row>
    <row r="10" spans="1:9" s="4" customFormat="1" ht="24" customHeight="1">
      <c r="A10" s="31">
        <v>4</v>
      </c>
      <c r="B10" s="32" t="s">
        <v>100</v>
      </c>
      <c r="C10" s="33">
        <v>411004</v>
      </c>
      <c r="D10" s="40"/>
      <c r="E10" s="38"/>
      <c r="F10" s="36"/>
      <c r="G10" s="39"/>
      <c r="I10" s="17"/>
    </row>
    <row r="11" spans="1:9" s="4" customFormat="1" ht="24" customHeight="1">
      <c r="A11" s="31">
        <v>5</v>
      </c>
      <c r="B11" s="32" t="s">
        <v>101</v>
      </c>
      <c r="C11" s="33">
        <v>411005</v>
      </c>
      <c r="D11" s="40"/>
      <c r="E11" s="38"/>
      <c r="F11" s="36"/>
      <c r="G11" s="39"/>
      <c r="I11" s="17"/>
    </row>
    <row r="12" spans="1:9" s="4" customFormat="1" ht="24" customHeight="1">
      <c r="A12" s="31">
        <v>6</v>
      </c>
      <c r="B12" s="32" t="s">
        <v>348</v>
      </c>
      <c r="C12" s="33">
        <v>411006</v>
      </c>
      <c r="D12" s="41"/>
      <c r="E12" s="38"/>
      <c r="F12" s="36"/>
      <c r="G12" s="39"/>
      <c r="I12" s="17"/>
    </row>
    <row r="13" spans="1:9" s="4" customFormat="1" ht="24" customHeight="1">
      <c r="A13" s="31">
        <v>7</v>
      </c>
      <c r="B13" s="32" t="s">
        <v>349</v>
      </c>
      <c r="C13" s="18">
        <v>411007</v>
      </c>
      <c r="D13" s="21"/>
      <c r="E13" s="42"/>
      <c r="F13" s="43"/>
      <c r="G13" s="44"/>
      <c r="I13" s="17"/>
    </row>
    <row r="14" spans="1:9" s="4" customFormat="1" ht="24" customHeight="1" thickBot="1">
      <c r="A14" s="31">
        <v>8</v>
      </c>
      <c r="B14" s="32" t="s">
        <v>350</v>
      </c>
      <c r="C14" s="45">
        <v>411008</v>
      </c>
      <c r="D14" s="46"/>
      <c r="E14" s="47"/>
      <c r="F14" s="48"/>
      <c r="G14" s="49"/>
      <c r="I14" s="17"/>
    </row>
    <row r="15" spans="1:9" s="4" customFormat="1" ht="24" customHeight="1" thickBot="1">
      <c r="A15" s="50"/>
      <c r="B15" s="51" t="s">
        <v>32</v>
      </c>
      <c r="C15" s="45"/>
      <c r="D15" s="52">
        <f>SUM(D7:D14)</f>
        <v>153100</v>
      </c>
      <c r="E15" s="53" t="s">
        <v>9</v>
      </c>
      <c r="F15" s="54">
        <v>141503</v>
      </c>
      <c r="G15" s="124">
        <v>78</v>
      </c>
      <c r="I15" s="17"/>
    </row>
    <row r="16" spans="1:9" s="4" customFormat="1" ht="24" customHeight="1">
      <c r="A16" s="531" t="s">
        <v>102</v>
      </c>
      <c r="B16" s="531"/>
      <c r="C16" s="55">
        <v>412000</v>
      </c>
      <c r="D16" s="19"/>
      <c r="E16" s="21"/>
      <c r="F16" s="43"/>
      <c r="G16" s="44"/>
      <c r="I16" s="17"/>
    </row>
    <row r="17" spans="1:9" s="4" customFormat="1" ht="24" customHeight="1">
      <c r="A17" s="56">
        <v>1</v>
      </c>
      <c r="B17" s="57" t="s">
        <v>103</v>
      </c>
      <c r="C17" s="26">
        <v>412101</v>
      </c>
      <c r="D17" s="58"/>
      <c r="E17" s="59"/>
      <c r="F17" s="60"/>
      <c r="G17" s="61"/>
      <c r="I17" s="17"/>
    </row>
    <row r="18" spans="1:9" s="4" customFormat="1" ht="24" customHeight="1">
      <c r="A18" s="62">
        <v>2</v>
      </c>
      <c r="B18" s="32" t="s">
        <v>104</v>
      </c>
      <c r="C18" s="33">
        <v>412102</v>
      </c>
      <c r="D18" s="63"/>
      <c r="E18" s="41"/>
      <c r="F18" s="36"/>
      <c r="G18" s="39"/>
      <c r="I18" s="17"/>
    </row>
    <row r="19" spans="1:9" s="4" customFormat="1" ht="24" customHeight="1">
      <c r="A19" s="62">
        <v>3</v>
      </c>
      <c r="B19" s="32" t="s">
        <v>105</v>
      </c>
      <c r="C19" s="33">
        <v>412103</v>
      </c>
      <c r="D19" s="63"/>
      <c r="E19" s="41"/>
      <c r="F19" s="36"/>
      <c r="G19" s="39"/>
      <c r="I19" s="17"/>
    </row>
    <row r="20" spans="1:9" s="4" customFormat="1" ht="24" customHeight="1">
      <c r="A20" s="62">
        <v>4</v>
      </c>
      <c r="B20" s="32" t="s">
        <v>106</v>
      </c>
      <c r="C20" s="33">
        <v>412104</v>
      </c>
      <c r="D20" s="63"/>
      <c r="E20" s="64"/>
      <c r="F20" s="36"/>
      <c r="G20" s="39"/>
      <c r="I20" s="17"/>
    </row>
    <row r="21" spans="1:9" s="4" customFormat="1" ht="24" customHeight="1">
      <c r="A21" s="62">
        <v>5</v>
      </c>
      <c r="B21" s="32" t="s">
        <v>107</v>
      </c>
      <c r="C21" s="33">
        <v>412105</v>
      </c>
      <c r="D21" s="63"/>
      <c r="E21" s="41"/>
      <c r="F21" s="36"/>
      <c r="G21" s="39"/>
      <c r="I21" s="17"/>
    </row>
    <row r="22" spans="1:9" s="4" customFormat="1" ht="24" customHeight="1">
      <c r="A22" s="62">
        <v>6</v>
      </c>
      <c r="B22" s="32" t="s">
        <v>108</v>
      </c>
      <c r="C22" s="33">
        <v>412106</v>
      </c>
      <c r="D22" s="63"/>
      <c r="E22" s="41"/>
      <c r="F22" s="36"/>
      <c r="G22" s="39"/>
      <c r="I22" s="17">
        <v>19822.06</v>
      </c>
    </row>
    <row r="23" spans="1:9" s="4" customFormat="1" ht="24" customHeight="1">
      <c r="A23" s="62">
        <v>7</v>
      </c>
      <c r="B23" s="32" t="s">
        <v>109</v>
      </c>
      <c r="C23" s="33">
        <v>412107</v>
      </c>
      <c r="D23" s="63">
        <v>44500</v>
      </c>
      <c r="E23" s="38" t="s">
        <v>9</v>
      </c>
      <c r="F23" s="66">
        <v>23400</v>
      </c>
      <c r="G23" s="39" t="s">
        <v>9</v>
      </c>
      <c r="I23" s="17"/>
    </row>
    <row r="24" spans="1:9" s="4" customFormat="1" ht="24" customHeight="1">
      <c r="A24" s="62">
        <v>8</v>
      </c>
      <c r="B24" s="32" t="s">
        <v>110</v>
      </c>
      <c r="C24" s="33">
        <v>412108</v>
      </c>
      <c r="D24" s="63"/>
      <c r="E24" s="41"/>
      <c r="F24" s="36"/>
      <c r="G24" s="39"/>
      <c r="I24" s="17"/>
    </row>
    <row r="25" spans="1:9" s="4" customFormat="1" ht="24" customHeight="1">
      <c r="A25" s="62">
        <v>9</v>
      </c>
      <c r="B25" s="32" t="s">
        <v>111</v>
      </c>
      <c r="C25" s="33"/>
      <c r="D25" s="63"/>
      <c r="E25" s="41"/>
      <c r="F25" s="36"/>
      <c r="G25" s="39"/>
      <c r="I25" s="17"/>
    </row>
    <row r="26" spans="1:9" s="4" customFormat="1" ht="24" customHeight="1">
      <c r="A26" s="62"/>
      <c r="B26" s="32" t="s">
        <v>112</v>
      </c>
      <c r="C26" s="33">
        <v>412109</v>
      </c>
      <c r="D26" s="63"/>
      <c r="E26" s="41"/>
      <c r="F26" s="36"/>
      <c r="G26" s="39"/>
      <c r="I26" s="17"/>
    </row>
    <row r="27" spans="1:9" s="4" customFormat="1" ht="24" customHeight="1">
      <c r="A27" s="62">
        <v>10</v>
      </c>
      <c r="B27" s="32" t="s">
        <v>113</v>
      </c>
      <c r="C27" s="33">
        <v>412110</v>
      </c>
      <c r="D27" s="63"/>
      <c r="E27" s="41"/>
      <c r="F27" s="36"/>
      <c r="G27" s="39"/>
      <c r="I27" s="17"/>
    </row>
    <row r="28" spans="1:9" s="4" customFormat="1" ht="24" customHeight="1">
      <c r="A28" s="62">
        <v>11</v>
      </c>
      <c r="B28" s="32" t="s">
        <v>114</v>
      </c>
      <c r="C28" s="33">
        <v>412111</v>
      </c>
      <c r="D28" s="63"/>
      <c r="E28" s="41"/>
      <c r="F28" s="36"/>
      <c r="G28" s="39"/>
      <c r="I28" s="17"/>
    </row>
    <row r="29" spans="1:9" s="4" customFormat="1" ht="24" customHeight="1">
      <c r="A29" s="62"/>
      <c r="B29" s="32" t="s">
        <v>115</v>
      </c>
      <c r="C29" s="33"/>
      <c r="D29" s="63"/>
      <c r="E29" s="41"/>
      <c r="F29" s="36"/>
      <c r="G29" s="39"/>
      <c r="I29" s="17"/>
    </row>
    <row r="30" spans="1:9" s="4" customFormat="1" ht="24" customHeight="1">
      <c r="A30" s="62">
        <v>12</v>
      </c>
      <c r="B30" s="32" t="s">
        <v>116</v>
      </c>
      <c r="C30" s="33">
        <v>412112</v>
      </c>
      <c r="D30" s="63"/>
      <c r="E30" s="41"/>
      <c r="F30" s="36"/>
      <c r="G30" s="39"/>
      <c r="I30" s="17"/>
    </row>
    <row r="31" spans="1:9" s="4" customFormat="1" ht="24" customHeight="1">
      <c r="A31" s="62">
        <v>13</v>
      </c>
      <c r="B31" s="32" t="s">
        <v>117</v>
      </c>
      <c r="C31" s="33">
        <v>412113</v>
      </c>
      <c r="D31" s="63"/>
      <c r="E31" s="41"/>
      <c r="F31" s="36"/>
      <c r="G31" s="39"/>
      <c r="I31" s="17"/>
    </row>
    <row r="32" spans="1:9" s="4" customFormat="1" ht="24" customHeight="1">
      <c r="A32" s="62">
        <v>14</v>
      </c>
      <c r="B32" s="32" t="s">
        <v>351</v>
      </c>
      <c r="C32" s="33">
        <v>412114</v>
      </c>
      <c r="D32" s="63"/>
      <c r="E32" s="41"/>
      <c r="F32" s="36"/>
      <c r="G32" s="39"/>
      <c r="I32" s="17"/>
    </row>
    <row r="33" spans="1:9" s="4" customFormat="1" ht="24" customHeight="1">
      <c r="A33" s="62">
        <v>15</v>
      </c>
      <c r="B33" s="32" t="s">
        <v>118</v>
      </c>
      <c r="C33" s="33">
        <v>412115</v>
      </c>
      <c r="D33" s="63"/>
      <c r="E33" s="41"/>
      <c r="F33" s="36"/>
      <c r="G33" s="39"/>
      <c r="I33" s="17"/>
    </row>
    <row r="34" spans="1:9" s="4" customFormat="1" ht="24" customHeight="1">
      <c r="A34" s="62">
        <v>16</v>
      </c>
      <c r="B34" s="32" t="s">
        <v>119</v>
      </c>
      <c r="C34" s="33">
        <v>412116</v>
      </c>
      <c r="D34" s="63"/>
      <c r="E34" s="41"/>
      <c r="F34" s="36"/>
      <c r="G34" s="39"/>
      <c r="I34" s="17"/>
    </row>
    <row r="35" spans="1:9" s="4" customFormat="1" ht="24" customHeight="1">
      <c r="A35" s="62">
        <v>17</v>
      </c>
      <c r="B35" s="32" t="s">
        <v>352</v>
      </c>
      <c r="C35" s="33">
        <v>412117</v>
      </c>
      <c r="D35" s="63"/>
      <c r="E35" s="41"/>
      <c r="F35" s="36"/>
      <c r="G35" s="39"/>
      <c r="I35" s="17"/>
    </row>
    <row r="36" spans="1:9" s="4" customFormat="1" ht="24" customHeight="1">
      <c r="A36" s="62">
        <v>18</v>
      </c>
      <c r="B36" s="32" t="s">
        <v>120</v>
      </c>
      <c r="C36" s="33">
        <v>412118</v>
      </c>
      <c r="D36" s="63"/>
      <c r="E36" s="41"/>
      <c r="F36" s="36"/>
      <c r="G36" s="39"/>
      <c r="I36" s="17"/>
    </row>
    <row r="37" spans="1:9" s="4" customFormat="1" ht="24" customHeight="1">
      <c r="A37" s="62"/>
      <c r="B37" s="32" t="s">
        <v>121</v>
      </c>
      <c r="C37" s="33"/>
      <c r="D37" s="63"/>
      <c r="E37" s="41"/>
      <c r="F37" s="36"/>
      <c r="G37" s="39"/>
      <c r="I37" s="17"/>
    </row>
    <row r="38" spans="1:9" s="4" customFormat="1" ht="24" customHeight="1">
      <c r="A38" s="62">
        <v>19</v>
      </c>
      <c r="B38" s="65" t="s">
        <v>122</v>
      </c>
      <c r="C38" s="33">
        <v>412119</v>
      </c>
      <c r="D38" s="63"/>
      <c r="E38" s="41"/>
      <c r="F38" s="36"/>
      <c r="G38" s="39"/>
      <c r="I38" s="17"/>
    </row>
    <row r="39" spans="1:9" s="4" customFormat="1" ht="24" customHeight="1">
      <c r="A39" s="62">
        <v>20</v>
      </c>
      <c r="B39" s="32" t="s">
        <v>123</v>
      </c>
      <c r="C39" s="33">
        <v>412120</v>
      </c>
      <c r="D39" s="63"/>
      <c r="E39" s="41"/>
      <c r="F39" s="66"/>
      <c r="G39" s="39"/>
      <c r="I39" s="17"/>
    </row>
    <row r="40" spans="1:9" s="4" customFormat="1" ht="24" customHeight="1">
      <c r="A40" s="67">
        <v>21</v>
      </c>
      <c r="B40" s="68" t="s">
        <v>124</v>
      </c>
      <c r="C40" s="33">
        <v>412121</v>
      </c>
      <c r="D40" s="69"/>
      <c r="E40" s="70"/>
      <c r="F40" s="71"/>
      <c r="G40" s="72"/>
      <c r="I40" s="17"/>
    </row>
    <row r="41" spans="1:9" s="4" customFormat="1" ht="24" customHeight="1">
      <c r="A41" s="62">
        <v>22</v>
      </c>
      <c r="B41" s="32" t="s">
        <v>125</v>
      </c>
      <c r="C41" s="33">
        <v>412122</v>
      </c>
      <c r="D41" s="63"/>
      <c r="E41" s="41"/>
      <c r="F41" s="36"/>
      <c r="G41" s="39"/>
      <c r="I41" s="17"/>
    </row>
    <row r="42" spans="1:9" s="4" customFormat="1" ht="24" customHeight="1">
      <c r="A42" s="67">
        <v>23</v>
      </c>
      <c r="B42" s="32" t="s">
        <v>126</v>
      </c>
      <c r="C42" s="33">
        <v>412123</v>
      </c>
      <c r="D42" s="63"/>
      <c r="E42" s="41"/>
      <c r="F42" s="36"/>
      <c r="G42" s="39"/>
      <c r="I42" s="17"/>
    </row>
    <row r="43" spans="1:9" s="4" customFormat="1" ht="24" customHeight="1">
      <c r="A43" s="62">
        <v>24</v>
      </c>
      <c r="B43" s="32" t="s">
        <v>127</v>
      </c>
      <c r="C43" s="33">
        <v>412124</v>
      </c>
      <c r="D43" s="63"/>
      <c r="E43" s="41"/>
      <c r="F43" s="36"/>
      <c r="G43" s="39"/>
      <c r="I43" s="17"/>
    </row>
    <row r="44" spans="1:9" s="4" customFormat="1" ht="24" customHeight="1">
      <c r="A44" s="67">
        <v>25</v>
      </c>
      <c r="B44" s="32" t="s">
        <v>128</v>
      </c>
      <c r="C44" s="33">
        <v>412125</v>
      </c>
      <c r="D44" s="63"/>
      <c r="E44" s="41"/>
      <c r="F44" s="36"/>
      <c r="G44" s="39"/>
      <c r="I44" s="17"/>
    </row>
    <row r="45" spans="1:9" s="4" customFormat="1" ht="24" customHeight="1">
      <c r="A45" s="73"/>
      <c r="B45" s="32" t="s">
        <v>129</v>
      </c>
      <c r="C45" s="33"/>
      <c r="D45" s="63"/>
      <c r="E45" s="41"/>
      <c r="F45" s="36"/>
      <c r="G45" s="39"/>
      <c r="I45" s="17"/>
    </row>
    <row r="46" spans="1:9" s="4" customFormat="1" ht="24" customHeight="1">
      <c r="A46" s="62">
        <v>26</v>
      </c>
      <c r="B46" s="32" t="s">
        <v>130</v>
      </c>
      <c r="C46" s="33">
        <v>412126</v>
      </c>
      <c r="D46" s="63"/>
      <c r="E46" s="41"/>
      <c r="F46" s="36"/>
      <c r="G46" s="39"/>
      <c r="I46" s="17"/>
    </row>
    <row r="47" spans="1:9" s="4" customFormat="1" ht="24" customHeight="1">
      <c r="A47" s="67">
        <v>27</v>
      </c>
      <c r="B47" s="32" t="s">
        <v>131</v>
      </c>
      <c r="C47" s="33">
        <v>412127</v>
      </c>
      <c r="D47" s="63"/>
      <c r="E47" s="41"/>
      <c r="F47" s="36"/>
      <c r="G47" s="39"/>
      <c r="I47" s="17"/>
    </row>
    <row r="48" spans="1:9" s="4" customFormat="1" ht="24" customHeight="1">
      <c r="A48" s="62">
        <v>28</v>
      </c>
      <c r="B48" s="32" t="s">
        <v>132</v>
      </c>
      <c r="C48" s="33">
        <v>412128</v>
      </c>
      <c r="D48" s="63">
        <v>420</v>
      </c>
      <c r="E48" s="41"/>
      <c r="F48" s="460">
        <v>170</v>
      </c>
      <c r="G48" s="39" t="s">
        <v>9</v>
      </c>
      <c r="I48" s="17"/>
    </row>
    <row r="49" spans="1:9" s="4" customFormat="1" ht="24" customHeight="1">
      <c r="A49" s="67">
        <v>29</v>
      </c>
      <c r="B49" s="32" t="s">
        <v>133</v>
      </c>
      <c r="C49" s="33">
        <v>412199</v>
      </c>
      <c r="D49" s="63"/>
      <c r="E49" s="41"/>
      <c r="F49" s="461"/>
      <c r="G49" s="39"/>
      <c r="I49" s="17"/>
    </row>
    <row r="50" spans="1:9" s="4" customFormat="1" ht="24" customHeight="1">
      <c r="A50" s="62">
        <v>30</v>
      </c>
      <c r="B50" s="32" t="s">
        <v>134</v>
      </c>
      <c r="C50" s="33">
        <v>412201</v>
      </c>
      <c r="D50" s="63"/>
      <c r="E50" s="41"/>
      <c r="F50" s="36"/>
      <c r="G50" s="459"/>
      <c r="I50" s="17"/>
    </row>
    <row r="51" spans="1:9" s="4" customFormat="1" ht="24" customHeight="1">
      <c r="A51" s="62">
        <v>31</v>
      </c>
      <c r="B51" s="32" t="s">
        <v>135</v>
      </c>
      <c r="C51" s="33">
        <v>412202</v>
      </c>
      <c r="D51" s="74"/>
      <c r="E51" s="70"/>
      <c r="F51" s="71"/>
      <c r="G51" s="72"/>
      <c r="I51" s="17"/>
    </row>
    <row r="52" spans="1:9" s="4" customFormat="1" ht="24" customHeight="1">
      <c r="A52" s="62">
        <v>32</v>
      </c>
      <c r="B52" s="32" t="s">
        <v>136</v>
      </c>
      <c r="C52" s="33">
        <v>412203</v>
      </c>
      <c r="D52" s="75"/>
      <c r="E52" s="76"/>
      <c r="F52" s="77"/>
      <c r="G52" s="78"/>
      <c r="I52" s="17"/>
    </row>
    <row r="53" spans="1:9" s="4" customFormat="1" ht="24" customHeight="1">
      <c r="A53" s="62">
        <v>33</v>
      </c>
      <c r="B53" s="32" t="s">
        <v>137</v>
      </c>
      <c r="C53" s="33">
        <v>412204</v>
      </c>
      <c r="D53" s="75"/>
      <c r="E53" s="76"/>
      <c r="F53" s="77"/>
      <c r="G53" s="78"/>
      <c r="I53" s="17"/>
    </row>
    <row r="54" spans="1:9" s="4" customFormat="1" ht="24" customHeight="1">
      <c r="A54" s="62"/>
      <c r="B54" s="32" t="s">
        <v>138</v>
      </c>
      <c r="C54" s="33"/>
      <c r="D54" s="75"/>
      <c r="E54" s="76"/>
      <c r="F54" s="77"/>
      <c r="G54" s="78"/>
      <c r="I54" s="17"/>
    </row>
    <row r="55" spans="1:9" s="4" customFormat="1" ht="24" customHeight="1">
      <c r="A55" s="62">
        <v>34</v>
      </c>
      <c r="B55" s="32" t="s">
        <v>139</v>
      </c>
      <c r="C55" s="33">
        <v>412205</v>
      </c>
      <c r="D55" s="75"/>
      <c r="E55" s="76"/>
      <c r="F55" s="77"/>
      <c r="G55" s="78"/>
      <c r="I55" s="17"/>
    </row>
    <row r="56" spans="1:9" s="4" customFormat="1" ht="24" customHeight="1">
      <c r="A56" s="62">
        <v>35</v>
      </c>
      <c r="B56" s="32" t="s">
        <v>140</v>
      </c>
      <c r="C56" s="33">
        <v>412206</v>
      </c>
      <c r="D56" s="75"/>
      <c r="E56" s="76"/>
      <c r="F56" s="77"/>
      <c r="G56" s="78"/>
      <c r="I56" s="17">
        <v>9340</v>
      </c>
    </row>
    <row r="57" spans="1:9" s="4" customFormat="1" ht="24" customHeight="1">
      <c r="A57" s="62">
        <v>36</v>
      </c>
      <c r="B57" s="32" t="s">
        <v>141</v>
      </c>
      <c r="C57" s="33">
        <v>412207</v>
      </c>
      <c r="D57" s="75"/>
      <c r="E57" s="76"/>
      <c r="F57" s="77"/>
      <c r="G57" s="78"/>
      <c r="I57" s="17">
        <v>100</v>
      </c>
    </row>
    <row r="58" spans="1:9" s="4" customFormat="1" ht="24" customHeight="1">
      <c r="A58" s="62">
        <v>37</v>
      </c>
      <c r="B58" s="32" t="s">
        <v>142</v>
      </c>
      <c r="C58" s="33">
        <v>412208</v>
      </c>
      <c r="D58" s="75"/>
      <c r="E58" s="76"/>
      <c r="F58" s="77"/>
      <c r="G58" s="78"/>
      <c r="I58" s="17">
        <v>29390</v>
      </c>
    </row>
    <row r="59" spans="1:9" s="4" customFormat="1" ht="24" customHeight="1">
      <c r="A59" s="62">
        <v>38</v>
      </c>
      <c r="B59" s="32" t="s">
        <v>143</v>
      </c>
      <c r="C59" s="33">
        <v>412209</v>
      </c>
      <c r="D59" s="75"/>
      <c r="E59" s="76"/>
      <c r="F59" s="77"/>
      <c r="G59" s="78"/>
      <c r="I59" s="17">
        <f>SUM(I56:I58)</f>
        <v>38830</v>
      </c>
    </row>
    <row r="60" spans="1:9" s="4" customFormat="1" ht="24" customHeight="1">
      <c r="A60" s="62">
        <v>39</v>
      </c>
      <c r="B60" s="32" t="s">
        <v>144</v>
      </c>
      <c r="C60" s="33">
        <v>412210</v>
      </c>
      <c r="D60" s="75">
        <v>34000</v>
      </c>
      <c r="E60" s="79" t="s">
        <v>9</v>
      </c>
      <c r="F60" s="77">
        <v>61003</v>
      </c>
      <c r="G60" s="78" t="s">
        <v>9</v>
      </c>
      <c r="I60" s="17"/>
    </row>
    <row r="61" spans="1:9" s="4" customFormat="1" ht="24" customHeight="1">
      <c r="A61" s="62">
        <v>40</v>
      </c>
      <c r="B61" s="32" t="s">
        <v>353</v>
      </c>
      <c r="C61" s="33">
        <v>412211</v>
      </c>
      <c r="D61" s="75"/>
      <c r="E61" s="76"/>
      <c r="F61" s="77"/>
      <c r="G61" s="78"/>
      <c r="I61" s="17"/>
    </row>
    <row r="62" spans="1:9" s="4" customFormat="1" ht="24" customHeight="1">
      <c r="A62" s="62">
        <v>41</v>
      </c>
      <c r="B62" s="32" t="s">
        <v>145</v>
      </c>
      <c r="C62" s="33">
        <v>412299</v>
      </c>
      <c r="D62" s="75"/>
      <c r="E62" s="76"/>
      <c r="F62" s="77"/>
      <c r="G62" s="78"/>
      <c r="I62" s="17"/>
    </row>
    <row r="63" spans="1:9" s="4" customFormat="1" ht="24" customHeight="1">
      <c r="A63" s="62">
        <v>42</v>
      </c>
      <c r="B63" s="32" t="s">
        <v>146</v>
      </c>
      <c r="C63" s="33">
        <v>412301</v>
      </c>
      <c r="D63" s="75"/>
      <c r="E63" s="76"/>
      <c r="F63" s="77"/>
      <c r="G63" s="78"/>
      <c r="I63" s="17"/>
    </row>
    <row r="64" spans="1:9" s="4" customFormat="1" ht="24" customHeight="1">
      <c r="A64" s="62">
        <v>43</v>
      </c>
      <c r="B64" s="32" t="s">
        <v>147</v>
      </c>
      <c r="C64" s="33">
        <v>412302</v>
      </c>
      <c r="D64" s="75"/>
      <c r="E64" s="76"/>
      <c r="F64" s="77"/>
      <c r="G64" s="78"/>
      <c r="I64" s="17"/>
    </row>
    <row r="65" spans="1:9" s="4" customFormat="1" ht="24" customHeight="1">
      <c r="A65" s="62">
        <v>44</v>
      </c>
      <c r="B65" s="32" t="s">
        <v>148</v>
      </c>
      <c r="C65" s="33">
        <v>412303</v>
      </c>
      <c r="D65" s="75"/>
      <c r="E65" s="76"/>
      <c r="F65" s="77"/>
      <c r="G65" s="78"/>
      <c r="I65" s="17"/>
    </row>
    <row r="66" spans="1:9" s="4" customFormat="1" ht="24" customHeight="1">
      <c r="A66" s="62"/>
      <c r="B66" s="32" t="s">
        <v>149</v>
      </c>
      <c r="C66" s="33"/>
      <c r="D66" s="75"/>
      <c r="E66" s="76"/>
      <c r="F66" s="77"/>
      <c r="G66" s="78"/>
      <c r="I66" s="17"/>
    </row>
    <row r="67" spans="1:9" s="4" customFormat="1" ht="24" customHeight="1">
      <c r="A67" s="62">
        <v>45</v>
      </c>
      <c r="B67" s="32" t="s">
        <v>150</v>
      </c>
      <c r="C67" s="33">
        <v>412304</v>
      </c>
      <c r="D67" s="75"/>
      <c r="E67" s="76"/>
      <c r="F67" s="77"/>
      <c r="G67" s="78"/>
      <c r="I67" s="17"/>
    </row>
    <row r="68" spans="1:9" s="4" customFormat="1" ht="24" customHeight="1">
      <c r="A68" s="62"/>
      <c r="B68" s="32" t="s">
        <v>354</v>
      </c>
      <c r="C68" s="33"/>
      <c r="D68" s="75"/>
      <c r="E68" s="76"/>
      <c r="F68" s="77"/>
      <c r="G68" s="78"/>
      <c r="I68" s="17"/>
    </row>
    <row r="69" spans="1:9" s="4" customFormat="1" ht="24" customHeight="1">
      <c r="A69" s="62">
        <v>46</v>
      </c>
      <c r="B69" s="32" t="s">
        <v>151</v>
      </c>
      <c r="C69" s="33">
        <v>412305</v>
      </c>
      <c r="D69" s="75"/>
      <c r="E69" s="76"/>
      <c r="F69" s="77"/>
      <c r="G69" s="78"/>
      <c r="I69" s="17"/>
    </row>
    <row r="70" spans="1:9" s="4" customFormat="1" ht="24" customHeight="1">
      <c r="A70" s="62">
        <v>47</v>
      </c>
      <c r="B70" s="32" t="s">
        <v>152</v>
      </c>
      <c r="C70" s="33">
        <v>412306</v>
      </c>
      <c r="D70" s="75"/>
      <c r="E70" s="76"/>
      <c r="F70" s="77"/>
      <c r="G70" s="78"/>
      <c r="I70" s="17"/>
    </row>
    <row r="71" spans="1:9" s="4" customFormat="1" ht="24" customHeight="1">
      <c r="A71" s="62">
        <v>48</v>
      </c>
      <c r="B71" s="32" t="s">
        <v>153</v>
      </c>
      <c r="C71" s="33">
        <v>412307</v>
      </c>
      <c r="D71" s="75"/>
      <c r="E71" s="76"/>
      <c r="F71" s="77"/>
      <c r="G71" s="78"/>
      <c r="I71" s="17"/>
    </row>
    <row r="72" spans="1:9" s="4" customFormat="1" ht="24" customHeight="1">
      <c r="A72" s="62">
        <v>49</v>
      </c>
      <c r="B72" s="32" t="s">
        <v>154</v>
      </c>
      <c r="C72" s="33">
        <v>412308</v>
      </c>
      <c r="D72" s="75"/>
      <c r="E72" s="76"/>
      <c r="F72" s="77"/>
      <c r="G72" s="78"/>
      <c r="I72" s="17"/>
    </row>
    <row r="73" spans="1:9" s="4" customFormat="1" ht="24" customHeight="1" thickBot="1">
      <c r="A73" s="80">
        <v>50</v>
      </c>
      <c r="B73" s="22" t="s">
        <v>155</v>
      </c>
      <c r="C73" s="18">
        <v>412399</v>
      </c>
      <c r="D73" s="81"/>
      <c r="E73" s="82"/>
      <c r="F73" s="83"/>
      <c r="G73" s="84"/>
      <c r="I73" s="17"/>
    </row>
    <row r="74" spans="1:9" s="4" customFormat="1" ht="24" customHeight="1" thickBot="1">
      <c r="A74" s="85"/>
      <c r="B74" s="86" t="s">
        <v>32</v>
      </c>
      <c r="C74" s="87"/>
      <c r="D74" s="88">
        <v>78920</v>
      </c>
      <c r="E74" s="89" t="s">
        <v>9</v>
      </c>
      <c r="F74" s="90">
        <v>84573</v>
      </c>
      <c r="G74" s="14" t="s">
        <v>9</v>
      </c>
      <c r="I74" s="17"/>
    </row>
    <row r="75" spans="1:9" s="4" customFormat="1" ht="24" customHeight="1">
      <c r="A75" s="531" t="s">
        <v>156</v>
      </c>
      <c r="B75" s="531"/>
      <c r="C75" s="55">
        <v>413000</v>
      </c>
      <c r="D75" s="91"/>
      <c r="E75" s="92"/>
      <c r="F75" s="43"/>
      <c r="G75" s="44"/>
      <c r="I75" s="17">
        <v>13980</v>
      </c>
    </row>
    <row r="76" spans="1:9" s="4" customFormat="1" ht="24" customHeight="1">
      <c r="A76" s="56">
        <v>1</v>
      </c>
      <c r="B76" s="57" t="s">
        <v>157</v>
      </c>
      <c r="C76" s="26">
        <v>413001</v>
      </c>
      <c r="D76" s="58"/>
      <c r="E76" s="93"/>
      <c r="F76" s="93"/>
      <c r="G76" s="61"/>
      <c r="I76" s="17">
        <v>600</v>
      </c>
    </row>
    <row r="77" spans="1:9" s="4" customFormat="1" ht="24" customHeight="1">
      <c r="A77" s="62">
        <v>2</v>
      </c>
      <c r="B77" s="32" t="s">
        <v>158</v>
      </c>
      <c r="C77" s="33">
        <v>413002</v>
      </c>
      <c r="D77" s="63"/>
      <c r="E77" s="41"/>
      <c r="F77" s="94"/>
      <c r="G77" s="39"/>
      <c r="I77" s="17">
        <v>100</v>
      </c>
    </row>
    <row r="78" spans="1:9" s="4" customFormat="1" ht="24" customHeight="1">
      <c r="A78" s="62">
        <v>3</v>
      </c>
      <c r="B78" s="32" t="s">
        <v>159</v>
      </c>
      <c r="C78" s="33">
        <v>413003</v>
      </c>
      <c r="D78" s="63">
        <v>53500</v>
      </c>
      <c r="E78" s="35" t="s">
        <v>9</v>
      </c>
      <c r="F78" s="94">
        <v>102135</v>
      </c>
      <c r="G78" s="118">
        <v>47</v>
      </c>
      <c r="I78" s="17">
        <f>SUM(I75:I77)</f>
        <v>14680</v>
      </c>
    </row>
    <row r="79" spans="1:9" s="4" customFormat="1" ht="24" customHeight="1">
      <c r="A79" s="62">
        <v>4</v>
      </c>
      <c r="B79" s="32" t="s">
        <v>160</v>
      </c>
      <c r="C79" s="33">
        <v>413004</v>
      </c>
      <c r="D79" s="63"/>
      <c r="E79" s="41"/>
      <c r="F79" s="41"/>
      <c r="G79" s="39"/>
      <c r="I79" s="17"/>
    </row>
    <row r="80" spans="1:9" s="4" customFormat="1" ht="24" customHeight="1">
      <c r="A80" s="62">
        <v>5</v>
      </c>
      <c r="B80" s="32" t="s">
        <v>161</v>
      </c>
      <c r="C80" s="33">
        <v>413005</v>
      </c>
      <c r="D80" s="95"/>
      <c r="E80" s="96"/>
      <c r="F80" s="96"/>
      <c r="G80" s="97"/>
      <c r="I80" s="17"/>
    </row>
    <row r="81" spans="1:9" s="4" customFormat="1" ht="24" customHeight="1" thickBot="1">
      <c r="A81" s="62">
        <v>6</v>
      </c>
      <c r="B81" s="32" t="s">
        <v>162</v>
      </c>
      <c r="C81" s="45">
        <v>413999</v>
      </c>
      <c r="D81" s="98"/>
      <c r="E81" s="46"/>
      <c r="F81" s="46"/>
      <c r="G81" s="49"/>
      <c r="I81" s="17"/>
    </row>
    <row r="82" spans="1:9" s="4" customFormat="1" ht="24" customHeight="1" thickBot="1">
      <c r="A82" s="50"/>
      <c r="B82" s="51" t="s">
        <v>32</v>
      </c>
      <c r="C82" s="45"/>
      <c r="D82" s="99">
        <f>SUM(D76:D81)</f>
        <v>53500</v>
      </c>
      <c r="E82" s="53" t="s">
        <v>7</v>
      </c>
      <c r="F82" s="100">
        <v>102135</v>
      </c>
      <c r="G82" s="480" t="s">
        <v>436</v>
      </c>
      <c r="I82" s="17"/>
    </row>
    <row r="83" spans="1:9" s="4" customFormat="1" ht="24" customHeight="1">
      <c r="A83" s="531" t="s">
        <v>163</v>
      </c>
      <c r="B83" s="531"/>
      <c r="C83" s="55">
        <v>414000</v>
      </c>
      <c r="D83" s="91"/>
      <c r="E83" s="21"/>
      <c r="F83" s="43"/>
      <c r="G83" s="44"/>
      <c r="I83" s="17"/>
    </row>
    <row r="84" spans="1:9" s="4" customFormat="1" ht="24" customHeight="1">
      <c r="A84" s="62">
        <v>1</v>
      </c>
      <c r="B84" s="32" t="s">
        <v>164</v>
      </c>
      <c r="C84" s="33">
        <v>414001</v>
      </c>
      <c r="D84" s="41"/>
      <c r="E84" s="41"/>
      <c r="F84" s="36"/>
      <c r="G84" s="39"/>
      <c r="I84" s="17"/>
    </row>
    <row r="85" spans="1:9" s="4" customFormat="1" ht="24" customHeight="1">
      <c r="A85" s="62">
        <v>2</v>
      </c>
      <c r="B85" s="32" t="s">
        <v>165</v>
      </c>
      <c r="C85" s="33">
        <v>414002</v>
      </c>
      <c r="D85" s="41"/>
      <c r="E85" s="41"/>
      <c r="F85" s="36"/>
      <c r="G85" s="39"/>
      <c r="I85" s="17"/>
    </row>
    <row r="86" spans="1:9" s="4" customFormat="1" ht="24" customHeight="1">
      <c r="A86" s="62">
        <v>3</v>
      </c>
      <c r="B86" s="32" t="s">
        <v>166</v>
      </c>
      <c r="C86" s="33">
        <v>414003</v>
      </c>
      <c r="D86" s="41"/>
      <c r="E86" s="41"/>
      <c r="F86" s="36"/>
      <c r="G86" s="39"/>
      <c r="I86" s="17"/>
    </row>
    <row r="87" spans="1:9" s="4" customFormat="1" ht="24" customHeight="1">
      <c r="A87" s="62">
        <v>4</v>
      </c>
      <c r="B87" s="32" t="s">
        <v>167</v>
      </c>
      <c r="C87" s="33">
        <v>414004</v>
      </c>
      <c r="D87" s="41"/>
      <c r="E87" s="41"/>
      <c r="F87" s="36"/>
      <c r="G87" s="39"/>
      <c r="I87" s="17"/>
    </row>
    <row r="88" spans="1:9" s="4" customFormat="1" ht="24" customHeight="1">
      <c r="A88" s="62"/>
      <c r="B88" s="32" t="s">
        <v>168</v>
      </c>
      <c r="C88" s="33"/>
      <c r="D88" s="41"/>
      <c r="E88" s="41"/>
      <c r="F88" s="36"/>
      <c r="G88" s="39"/>
      <c r="I88" s="17"/>
    </row>
    <row r="89" spans="1:9" s="4" customFormat="1" ht="24" customHeight="1">
      <c r="A89" s="62">
        <v>5</v>
      </c>
      <c r="B89" s="32" t="s">
        <v>169</v>
      </c>
      <c r="C89" s="33">
        <v>414005</v>
      </c>
      <c r="D89" s="41"/>
      <c r="E89" s="41"/>
      <c r="F89" s="36"/>
      <c r="G89" s="39"/>
      <c r="I89" s="17"/>
    </row>
    <row r="90" spans="1:9" s="4" customFormat="1" ht="24" customHeight="1">
      <c r="A90" s="62">
        <v>6</v>
      </c>
      <c r="B90" s="32" t="s">
        <v>48</v>
      </c>
      <c r="C90" s="33">
        <v>414006</v>
      </c>
      <c r="D90" s="41"/>
      <c r="E90" s="41"/>
      <c r="F90" s="36"/>
      <c r="G90" s="39"/>
      <c r="I90" s="17"/>
    </row>
    <row r="91" spans="1:9" s="4" customFormat="1" ht="24" customHeight="1" thickBot="1">
      <c r="A91" s="62">
        <v>7</v>
      </c>
      <c r="B91" s="32" t="s">
        <v>170</v>
      </c>
      <c r="C91" s="45">
        <v>414999</v>
      </c>
      <c r="D91" s="46"/>
      <c r="E91" s="46"/>
      <c r="F91" s="48"/>
      <c r="G91" s="49"/>
      <c r="I91" s="17"/>
    </row>
    <row r="92" spans="1:9" s="4" customFormat="1" ht="24" customHeight="1" thickBot="1">
      <c r="A92" s="50"/>
      <c r="B92" s="51" t="s">
        <v>32</v>
      </c>
      <c r="C92" s="45"/>
      <c r="D92" s="101" t="s">
        <v>9</v>
      </c>
      <c r="E92" s="102" t="s">
        <v>9</v>
      </c>
      <c r="F92" s="100" t="s">
        <v>9</v>
      </c>
      <c r="G92" s="51" t="s">
        <v>9</v>
      </c>
      <c r="I92" s="17"/>
    </row>
    <row r="93" spans="1:9" s="4" customFormat="1" ht="24" customHeight="1">
      <c r="A93" s="531" t="s">
        <v>171</v>
      </c>
      <c r="B93" s="531"/>
      <c r="C93" s="55">
        <v>415000</v>
      </c>
      <c r="D93" s="91"/>
      <c r="E93" s="21"/>
      <c r="F93" s="43"/>
      <c r="G93" s="103"/>
      <c r="I93" s="17"/>
    </row>
    <row r="94" spans="1:9" s="4" customFormat="1" ht="24" customHeight="1">
      <c r="A94" s="56">
        <v>1</v>
      </c>
      <c r="B94" s="57" t="s">
        <v>172</v>
      </c>
      <c r="C94" s="26">
        <v>415001</v>
      </c>
      <c r="D94" s="58"/>
      <c r="E94" s="28"/>
      <c r="F94" s="60"/>
      <c r="G94" s="61"/>
      <c r="I94" s="17"/>
    </row>
    <row r="95" spans="1:9" s="4" customFormat="1" ht="24" customHeight="1">
      <c r="A95" s="62">
        <v>2</v>
      </c>
      <c r="B95" s="32" t="s">
        <v>173</v>
      </c>
      <c r="C95" s="33">
        <v>415002</v>
      </c>
      <c r="D95" s="63"/>
      <c r="E95" s="38"/>
      <c r="F95" s="36"/>
      <c r="G95" s="39"/>
      <c r="I95" s="17"/>
    </row>
    <row r="96" spans="1:9" s="4" customFormat="1" ht="24" customHeight="1">
      <c r="A96" s="62">
        <v>3</v>
      </c>
      <c r="B96" s="32" t="s">
        <v>174</v>
      </c>
      <c r="C96" s="33">
        <v>415003</v>
      </c>
      <c r="D96" s="63"/>
      <c r="E96" s="38"/>
      <c r="F96" s="36"/>
      <c r="G96" s="39"/>
      <c r="I96" s="17"/>
    </row>
    <row r="97" spans="1:9" s="4" customFormat="1" ht="24" customHeight="1">
      <c r="A97" s="62">
        <v>4</v>
      </c>
      <c r="B97" s="32" t="s">
        <v>175</v>
      </c>
      <c r="C97" s="33">
        <v>415004</v>
      </c>
      <c r="D97" s="63">
        <v>94000</v>
      </c>
      <c r="E97" s="38" t="s">
        <v>9</v>
      </c>
      <c r="F97" s="36">
        <v>25000</v>
      </c>
      <c r="G97" s="39" t="s">
        <v>9</v>
      </c>
      <c r="I97" s="17"/>
    </row>
    <row r="98" spans="1:9" s="4" customFormat="1" ht="24" customHeight="1">
      <c r="A98" s="62">
        <v>5</v>
      </c>
      <c r="B98" s="32" t="s">
        <v>176</v>
      </c>
      <c r="C98" s="33">
        <v>415005</v>
      </c>
      <c r="D98" s="63"/>
      <c r="E98" s="38"/>
      <c r="F98" s="36"/>
      <c r="G98" s="39"/>
      <c r="I98" s="17"/>
    </row>
    <row r="99" spans="1:9" s="4" customFormat="1" ht="24" customHeight="1">
      <c r="A99" s="62">
        <v>6</v>
      </c>
      <c r="B99" s="32" t="s">
        <v>177</v>
      </c>
      <c r="C99" s="33">
        <v>415006</v>
      </c>
      <c r="D99" s="63"/>
      <c r="E99" s="38"/>
      <c r="F99" s="36"/>
      <c r="G99" s="39"/>
      <c r="I99" s="17"/>
    </row>
    <row r="100" spans="1:9" s="4" customFormat="1" ht="24" customHeight="1">
      <c r="A100" s="62">
        <v>7</v>
      </c>
      <c r="B100" s="32" t="s">
        <v>178</v>
      </c>
      <c r="C100" s="33">
        <v>415007</v>
      </c>
      <c r="D100" s="63"/>
      <c r="E100" s="38"/>
      <c r="F100" s="36"/>
      <c r="G100" s="39"/>
      <c r="I100" s="17"/>
    </row>
    <row r="101" spans="1:9" s="4" customFormat="1" ht="24" customHeight="1">
      <c r="A101" s="62">
        <v>8</v>
      </c>
      <c r="B101" s="32" t="s">
        <v>179</v>
      </c>
      <c r="C101" s="33">
        <v>415008</v>
      </c>
      <c r="D101" s="63"/>
      <c r="E101" s="38"/>
      <c r="F101" s="36"/>
      <c r="G101" s="39"/>
      <c r="I101" s="17"/>
    </row>
    <row r="102" spans="1:9" s="4" customFormat="1" ht="24" customHeight="1" thickBot="1">
      <c r="A102" s="73">
        <v>9</v>
      </c>
      <c r="B102" s="22" t="s">
        <v>180</v>
      </c>
      <c r="C102" s="18">
        <v>415999</v>
      </c>
      <c r="D102" s="91"/>
      <c r="E102" s="104"/>
      <c r="F102" s="43">
        <v>90</v>
      </c>
      <c r="G102" s="44"/>
      <c r="I102" s="17"/>
    </row>
    <row r="103" spans="1:9" s="4" customFormat="1" ht="24" customHeight="1" thickBot="1">
      <c r="A103" s="50"/>
      <c r="B103" s="51" t="s">
        <v>32</v>
      </c>
      <c r="C103" s="87"/>
      <c r="D103" s="105">
        <v>94000</v>
      </c>
      <c r="E103" s="89" t="s">
        <v>9</v>
      </c>
      <c r="F103" s="106">
        <v>25090</v>
      </c>
      <c r="G103" s="107" t="s">
        <v>9</v>
      </c>
      <c r="I103" s="17"/>
    </row>
    <row r="104" spans="1:9" s="4" customFormat="1" ht="24" customHeight="1">
      <c r="A104" s="531" t="s">
        <v>181</v>
      </c>
      <c r="B104" s="531"/>
      <c r="C104" s="55">
        <v>416000</v>
      </c>
      <c r="D104" s="91"/>
      <c r="E104" s="21"/>
      <c r="F104" s="43"/>
      <c r="G104" s="44"/>
      <c r="I104" s="17"/>
    </row>
    <row r="105" spans="1:9" s="4" customFormat="1" ht="24" customHeight="1">
      <c r="A105" s="62">
        <v>1</v>
      </c>
      <c r="B105" s="32" t="s">
        <v>182</v>
      </c>
      <c r="C105" s="33">
        <v>416001</v>
      </c>
      <c r="D105" s="41"/>
      <c r="E105" s="41"/>
      <c r="F105" s="36"/>
      <c r="G105" s="39"/>
      <c r="I105" s="17"/>
    </row>
    <row r="106" spans="1:9" s="4" customFormat="1" ht="24" customHeight="1" thickBot="1">
      <c r="A106" s="62">
        <v>2</v>
      </c>
      <c r="B106" s="32" t="s">
        <v>183</v>
      </c>
      <c r="C106" s="45">
        <v>416999</v>
      </c>
      <c r="D106" s="46"/>
      <c r="E106" s="46"/>
      <c r="F106" s="48"/>
      <c r="G106" s="49"/>
      <c r="I106" s="17"/>
    </row>
    <row r="107" spans="1:9" s="4" customFormat="1" ht="24" customHeight="1" thickBot="1">
      <c r="A107" s="50"/>
      <c r="B107" s="51" t="s">
        <v>32</v>
      </c>
      <c r="C107" s="45"/>
      <c r="D107" s="47" t="s">
        <v>9</v>
      </c>
      <c r="E107" s="47" t="s">
        <v>9</v>
      </c>
      <c r="F107" s="100" t="s">
        <v>9</v>
      </c>
      <c r="G107" s="49" t="s">
        <v>9</v>
      </c>
      <c r="I107" s="17"/>
    </row>
    <row r="108" spans="1:9" s="4" customFormat="1" ht="24" customHeight="1">
      <c r="A108" s="531" t="s">
        <v>184</v>
      </c>
      <c r="B108" s="531"/>
      <c r="C108" s="108">
        <v>420000</v>
      </c>
      <c r="D108" s="109"/>
      <c r="E108" s="110"/>
      <c r="F108" s="111"/>
      <c r="G108" s="112"/>
      <c r="I108" s="17"/>
    </row>
    <row r="109" spans="1:9" s="4" customFormat="1" ht="24" customHeight="1">
      <c r="A109" s="530" t="s">
        <v>185</v>
      </c>
      <c r="B109" s="530"/>
      <c r="C109" s="23">
        <v>421000</v>
      </c>
      <c r="D109" s="91"/>
      <c r="E109" s="21"/>
      <c r="F109" s="43"/>
      <c r="G109" s="44"/>
      <c r="I109" s="17"/>
    </row>
    <row r="110" spans="1:9" s="4" customFormat="1" ht="24" customHeight="1">
      <c r="A110" s="31">
        <v>1</v>
      </c>
      <c r="B110" s="32" t="s">
        <v>186</v>
      </c>
      <c r="C110" s="113">
        <v>421001</v>
      </c>
      <c r="D110" s="114"/>
      <c r="E110" s="41"/>
      <c r="F110" s="66"/>
      <c r="G110" s="115"/>
      <c r="I110" s="17"/>
    </row>
    <row r="111" spans="1:9" s="4" customFormat="1" ht="24" customHeight="1">
      <c r="A111" s="31">
        <v>2</v>
      </c>
      <c r="B111" s="32" t="s">
        <v>355</v>
      </c>
      <c r="C111" s="113">
        <v>421002</v>
      </c>
      <c r="D111" s="114">
        <v>5200000</v>
      </c>
      <c r="E111" s="41" t="s">
        <v>9</v>
      </c>
      <c r="F111" s="66">
        <v>2519193</v>
      </c>
      <c r="G111" s="37">
        <v>82</v>
      </c>
      <c r="I111" s="17"/>
    </row>
    <row r="112" spans="1:9" s="4" customFormat="1" ht="24" customHeight="1">
      <c r="A112" s="31">
        <v>3</v>
      </c>
      <c r="B112" s="32" t="s">
        <v>356</v>
      </c>
      <c r="C112" s="113">
        <v>421003</v>
      </c>
      <c r="D112" s="114"/>
      <c r="E112" s="41"/>
      <c r="F112" s="66"/>
      <c r="G112" s="115"/>
      <c r="I112" s="17"/>
    </row>
    <row r="113" spans="1:9" s="4" customFormat="1" ht="24" customHeight="1">
      <c r="A113" s="31">
        <v>4</v>
      </c>
      <c r="B113" s="32" t="s">
        <v>357</v>
      </c>
      <c r="C113" s="113">
        <v>421004</v>
      </c>
      <c r="D113" s="63">
        <v>1900000</v>
      </c>
      <c r="E113" s="35" t="s">
        <v>9</v>
      </c>
      <c r="F113" s="36">
        <v>1411437</v>
      </c>
      <c r="G113" s="37">
        <v>86</v>
      </c>
      <c r="I113" s="17"/>
    </row>
    <row r="114" spans="1:9" s="4" customFormat="1" ht="24" customHeight="1">
      <c r="A114" s="31">
        <v>5</v>
      </c>
      <c r="B114" s="32" t="s">
        <v>187</v>
      </c>
      <c r="C114" s="113">
        <v>421005</v>
      </c>
      <c r="D114" s="63">
        <v>64000</v>
      </c>
      <c r="E114" s="35" t="s">
        <v>9</v>
      </c>
      <c r="F114" s="66">
        <v>53627</v>
      </c>
      <c r="G114" s="116">
        <v>41</v>
      </c>
      <c r="I114" s="17"/>
    </row>
    <row r="115" spans="1:9" s="4" customFormat="1" ht="24" customHeight="1">
      <c r="A115" s="31">
        <v>6</v>
      </c>
      <c r="B115" s="32" t="s">
        <v>188</v>
      </c>
      <c r="C115" s="113">
        <v>421006</v>
      </c>
      <c r="D115" s="63">
        <v>980500</v>
      </c>
      <c r="E115" s="35" t="s">
        <v>9</v>
      </c>
      <c r="F115" s="36">
        <v>650033</v>
      </c>
      <c r="G115" s="116">
        <v>69</v>
      </c>
      <c r="I115" s="17"/>
    </row>
    <row r="116" spans="1:9" s="4" customFormat="1" ht="24" customHeight="1">
      <c r="A116" s="31">
        <v>7</v>
      </c>
      <c r="B116" s="32" t="s">
        <v>189</v>
      </c>
      <c r="C116" s="113">
        <v>421007</v>
      </c>
      <c r="D116" s="63">
        <v>2370000</v>
      </c>
      <c r="E116" s="35" t="s">
        <v>9</v>
      </c>
      <c r="F116" s="36">
        <v>1446308</v>
      </c>
      <c r="G116" s="116">
        <v>99</v>
      </c>
      <c r="I116" s="17"/>
    </row>
    <row r="117" spans="1:9" s="4" customFormat="1" ht="24" customHeight="1">
      <c r="A117" s="31">
        <v>8</v>
      </c>
      <c r="B117" s="32" t="s">
        <v>190</v>
      </c>
      <c r="C117" s="113">
        <v>421008</v>
      </c>
      <c r="D117" s="63"/>
      <c r="E117" s="41"/>
      <c r="F117" s="36"/>
      <c r="G117" s="39"/>
      <c r="I117" s="17"/>
    </row>
    <row r="118" spans="1:9" s="4" customFormat="1" ht="24" customHeight="1">
      <c r="A118" s="31">
        <v>9</v>
      </c>
      <c r="B118" s="32" t="s">
        <v>191</v>
      </c>
      <c r="C118" s="113">
        <v>421009</v>
      </c>
      <c r="D118" s="63"/>
      <c r="E118" s="41"/>
      <c r="F118" s="36"/>
      <c r="G118" s="39"/>
      <c r="I118" s="17"/>
    </row>
    <row r="119" spans="1:9" s="4" customFormat="1" ht="24" customHeight="1">
      <c r="A119" s="31">
        <v>10</v>
      </c>
      <c r="B119" s="32" t="s">
        <v>192</v>
      </c>
      <c r="C119" s="113">
        <v>421010</v>
      </c>
      <c r="D119" s="63"/>
      <c r="E119" s="41"/>
      <c r="F119" s="36"/>
      <c r="G119" s="39"/>
      <c r="I119" s="17"/>
    </row>
    <row r="120" spans="1:9" s="4" customFormat="1" ht="24" customHeight="1">
      <c r="A120" s="31">
        <v>11</v>
      </c>
      <c r="B120" s="32" t="s">
        <v>193</v>
      </c>
      <c r="C120" s="113">
        <v>421011</v>
      </c>
      <c r="D120" s="63"/>
      <c r="E120" s="41"/>
      <c r="F120" s="36"/>
      <c r="G120" s="39"/>
      <c r="I120" s="17"/>
    </row>
    <row r="121" spans="1:9" s="4" customFormat="1" ht="24" customHeight="1">
      <c r="A121" s="31">
        <v>12</v>
      </c>
      <c r="B121" s="32" t="s">
        <v>194</v>
      </c>
      <c r="C121" s="113">
        <v>421012</v>
      </c>
      <c r="D121" s="63">
        <v>134000</v>
      </c>
      <c r="E121" s="38" t="s">
        <v>9</v>
      </c>
      <c r="F121" s="117">
        <v>53991</v>
      </c>
      <c r="G121" s="118">
        <v>21</v>
      </c>
      <c r="I121" s="17"/>
    </row>
    <row r="122" spans="1:9" s="4" customFormat="1" ht="24" customHeight="1">
      <c r="A122" s="31">
        <v>13</v>
      </c>
      <c r="B122" s="32" t="s">
        <v>195</v>
      </c>
      <c r="C122" s="113">
        <v>421013</v>
      </c>
      <c r="D122" s="63">
        <v>54000</v>
      </c>
      <c r="E122" s="38" t="s">
        <v>9</v>
      </c>
      <c r="F122" s="36">
        <v>45221</v>
      </c>
      <c r="G122" s="116">
        <v>82</v>
      </c>
      <c r="I122" s="17"/>
    </row>
    <row r="123" spans="1:9" s="4" customFormat="1" ht="24" customHeight="1">
      <c r="A123" s="31">
        <v>14</v>
      </c>
      <c r="B123" s="32" t="s">
        <v>196</v>
      </c>
      <c r="C123" s="113">
        <v>421014</v>
      </c>
      <c r="D123" s="63"/>
      <c r="E123" s="38"/>
      <c r="F123" s="36"/>
      <c r="G123" s="39"/>
      <c r="I123" s="17"/>
    </row>
    <row r="124" spans="1:9" s="4" customFormat="1" ht="24" customHeight="1">
      <c r="A124" s="31">
        <v>15</v>
      </c>
      <c r="B124" s="32" t="s">
        <v>197</v>
      </c>
      <c r="C124" s="113">
        <v>421015</v>
      </c>
      <c r="D124" s="63">
        <v>500000</v>
      </c>
      <c r="E124" s="38" t="s">
        <v>9</v>
      </c>
      <c r="F124" s="36">
        <v>345977</v>
      </c>
      <c r="G124" s="39" t="s">
        <v>9</v>
      </c>
      <c r="I124" s="17"/>
    </row>
    <row r="125" spans="1:9" s="4" customFormat="1" ht="24" customHeight="1">
      <c r="A125" s="31"/>
      <c r="B125" s="32" t="s">
        <v>198</v>
      </c>
      <c r="C125" s="113"/>
      <c r="D125" s="63"/>
      <c r="E125" s="35"/>
      <c r="F125" s="36"/>
      <c r="G125" s="39"/>
      <c r="I125" s="17"/>
    </row>
    <row r="126" spans="1:9" s="4" customFormat="1" ht="24" customHeight="1">
      <c r="A126" s="31">
        <v>16</v>
      </c>
      <c r="B126" s="32" t="s">
        <v>199</v>
      </c>
      <c r="C126" s="113">
        <v>421016</v>
      </c>
      <c r="D126" s="63"/>
      <c r="E126" s="41"/>
      <c r="F126" s="36"/>
      <c r="G126" s="39"/>
      <c r="I126" s="17"/>
    </row>
    <row r="127" spans="1:9" s="4" customFormat="1" ht="24" customHeight="1">
      <c r="A127" s="31">
        <v>17</v>
      </c>
      <c r="B127" s="32" t="s">
        <v>200</v>
      </c>
      <c r="C127" s="113">
        <v>421017</v>
      </c>
      <c r="D127" s="63"/>
      <c r="E127" s="41"/>
      <c r="F127" s="36"/>
      <c r="G127" s="39"/>
      <c r="I127" s="17"/>
    </row>
    <row r="128" spans="1:9" s="4" customFormat="1" ht="24" customHeight="1">
      <c r="A128" s="31">
        <v>18</v>
      </c>
      <c r="B128" s="32" t="s">
        <v>201</v>
      </c>
      <c r="C128" s="113">
        <v>421018</v>
      </c>
      <c r="D128" s="63"/>
      <c r="E128" s="41"/>
      <c r="F128" s="36"/>
      <c r="G128" s="39"/>
      <c r="I128" s="17"/>
    </row>
    <row r="129" spans="1:9" s="4" customFormat="1" ht="24" customHeight="1" thickBot="1">
      <c r="A129" s="31">
        <v>19</v>
      </c>
      <c r="B129" s="32" t="s">
        <v>202</v>
      </c>
      <c r="C129" s="113">
        <v>421999</v>
      </c>
      <c r="D129" s="119"/>
      <c r="E129" s="120"/>
      <c r="F129" s="121"/>
      <c r="G129" s="122"/>
      <c r="I129" s="17"/>
    </row>
    <row r="130" spans="1:9" s="4" customFormat="1" ht="24" customHeight="1" thickBot="1">
      <c r="A130" s="50"/>
      <c r="B130" s="51" t="s">
        <v>32</v>
      </c>
      <c r="C130" s="123"/>
      <c r="D130" s="463">
        <f>SUM(D112:D129)</f>
        <v>6002500</v>
      </c>
      <c r="E130" s="53" t="s">
        <v>9</v>
      </c>
      <c r="F130" s="54">
        <v>6525791</v>
      </c>
      <c r="G130" s="481">
        <v>80</v>
      </c>
      <c r="I130" s="17"/>
    </row>
    <row r="131" spans="1:9" s="4" customFormat="1" ht="24" customHeight="1">
      <c r="A131" s="533" t="s">
        <v>203</v>
      </c>
      <c r="B131" s="533"/>
      <c r="C131" s="108">
        <v>430000</v>
      </c>
      <c r="D131" s="109"/>
      <c r="E131" s="20"/>
      <c r="F131" s="125"/>
      <c r="G131" s="126"/>
      <c r="I131" s="17"/>
    </row>
    <row r="132" spans="1:9" s="4" customFormat="1" ht="24" customHeight="1">
      <c r="A132" s="534" t="s">
        <v>204</v>
      </c>
      <c r="B132" s="534"/>
      <c r="C132" s="23">
        <v>431000</v>
      </c>
      <c r="D132" s="91"/>
      <c r="E132" s="127"/>
      <c r="F132" s="128"/>
      <c r="G132" s="129"/>
      <c r="I132" s="17"/>
    </row>
    <row r="133" spans="1:9" s="4" customFormat="1" ht="24" customHeight="1">
      <c r="A133" s="130">
        <v>1</v>
      </c>
      <c r="B133" s="57" t="s">
        <v>358</v>
      </c>
      <c r="C133" s="26">
        <v>431001</v>
      </c>
      <c r="D133" s="58"/>
      <c r="E133" s="28"/>
      <c r="F133" s="60"/>
      <c r="G133" s="61"/>
      <c r="I133" s="17"/>
    </row>
    <row r="134" spans="1:9" s="4" customFormat="1" ht="24" customHeight="1">
      <c r="A134" s="31">
        <v>2</v>
      </c>
      <c r="B134" s="32" t="s">
        <v>205</v>
      </c>
      <c r="C134" s="33">
        <v>431002</v>
      </c>
      <c r="D134" s="63">
        <v>8000000</v>
      </c>
      <c r="E134" s="38" t="s">
        <v>9</v>
      </c>
      <c r="F134" s="36">
        <v>7948080</v>
      </c>
      <c r="G134" s="39">
        <v>99</v>
      </c>
      <c r="I134" s="17"/>
    </row>
    <row r="135" spans="1:9" s="4" customFormat="1" ht="24" customHeight="1" thickBot="1">
      <c r="A135" s="31"/>
      <c r="B135" s="32" t="s">
        <v>206</v>
      </c>
      <c r="C135" s="33"/>
      <c r="D135" s="91"/>
      <c r="E135" s="42"/>
      <c r="F135" s="43"/>
      <c r="G135" s="44"/>
      <c r="I135" s="17"/>
    </row>
    <row r="136" spans="1:9" s="4" customFormat="1" ht="24" customHeight="1" thickBot="1">
      <c r="A136" s="50"/>
      <c r="B136" s="51" t="s">
        <v>32</v>
      </c>
      <c r="C136" s="45"/>
      <c r="D136" s="88">
        <v>8000000</v>
      </c>
      <c r="E136" s="131" t="s">
        <v>9</v>
      </c>
      <c r="F136" s="106">
        <v>7948080</v>
      </c>
      <c r="G136" s="14">
        <v>99</v>
      </c>
      <c r="I136" s="17"/>
    </row>
    <row r="137" spans="1:9" s="4" customFormat="1" ht="24" customHeight="1">
      <c r="A137" s="531" t="s">
        <v>207</v>
      </c>
      <c r="B137" s="531"/>
      <c r="C137" s="55">
        <v>440000</v>
      </c>
      <c r="D137" s="91"/>
      <c r="E137" s="21"/>
      <c r="F137" s="43"/>
      <c r="G137" s="44"/>
      <c r="I137" s="17"/>
    </row>
    <row r="138" spans="1:10" s="4" customFormat="1" ht="24" customHeight="1">
      <c r="A138" s="530" t="s">
        <v>208</v>
      </c>
      <c r="B138" s="530"/>
      <c r="C138" s="55">
        <v>441000</v>
      </c>
      <c r="D138" s="91"/>
      <c r="E138" s="21"/>
      <c r="F138" s="43"/>
      <c r="G138" s="44"/>
      <c r="I138" s="17"/>
      <c r="J138" s="7"/>
    </row>
    <row r="139" spans="1:10" s="4" customFormat="1" ht="24" customHeight="1">
      <c r="A139" s="130">
        <v>1</v>
      </c>
      <c r="B139" s="57" t="s">
        <v>209</v>
      </c>
      <c r="C139" s="61">
        <v>441001</v>
      </c>
      <c r="D139" s="132"/>
      <c r="E139" s="133"/>
      <c r="F139" s="134">
        <v>272499</v>
      </c>
      <c r="G139" s="61" t="s">
        <v>9</v>
      </c>
      <c r="I139" s="17"/>
      <c r="J139" s="7"/>
    </row>
    <row r="140" spans="1:10" s="4" customFormat="1" ht="24" customHeight="1">
      <c r="A140" s="31">
        <v>2</v>
      </c>
      <c r="B140" s="135" t="s">
        <v>210</v>
      </c>
      <c r="C140" s="136">
        <v>441002</v>
      </c>
      <c r="D140" s="137"/>
      <c r="E140" s="138"/>
      <c r="F140" s="139">
        <v>11295600</v>
      </c>
      <c r="G140" s="140" t="s">
        <v>9</v>
      </c>
      <c r="I140" s="17"/>
      <c r="J140" s="7"/>
    </row>
    <row r="141" spans="1:10" s="4" customFormat="1" ht="24" customHeight="1" thickBot="1">
      <c r="A141" s="141">
        <v>3</v>
      </c>
      <c r="B141" s="142" t="s">
        <v>211</v>
      </c>
      <c r="C141" s="136"/>
      <c r="D141" s="9"/>
      <c r="E141" s="143"/>
      <c r="F141" s="43">
        <v>19800</v>
      </c>
      <c r="G141" s="44"/>
      <c r="I141" s="17"/>
      <c r="J141" s="7"/>
    </row>
    <row r="142" spans="1:10" s="4" customFormat="1" ht="24" customHeight="1" thickBot="1">
      <c r="A142" s="50"/>
      <c r="B142" s="51" t="s">
        <v>32</v>
      </c>
      <c r="C142" s="45"/>
      <c r="D142" s="462" t="s">
        <v>9</v>
      </c>
      <c r="E142" s="144" t="s">
        <v>9</v>
      </c>
      <c r="F142" s="106">
        <v>11587899</v>
      </c>
      <c r="G142" s="14" t="s">
        <v>9</v>
      </c>
      <c r="I142" s="17"/>
      <c r="J142" s="7"/>
    </row>
    <row r="143" spans="1:9" s="4" customFormat="1" ht="24" customHeight="1" thickBot="1">
      <c r="A143" s="10"/>
      <c r="B143" s="145" t="s">
        <v>447</v>
      </c>
      <c r="C143" s="146"/>
      <c r="D143" s="147">
        <v>19582020</v>
      </c>
      <c r="E143" s="16" t="s">
        <v>9</v>
      </c>
      <c r="F143" s="147">
        <v>26415074</v>
      </c>
      <c r="G143" s="148" t="s">
        <v>458</v>
      </c>
      <c r="I143" s="11"/>
    </row>
    <row r="144" s="4" customFormat="1" ht="24" customHeight="1">
      <c r="I144" s="17"/>
    </row>
    <row r="145" s="4" customFormat="1" ht="24" customHeight="1">
      <c r="I145" s="17"/>
    </row>
    <row r="146" s="4" customFormat="1" ht="24" customHeight="1">
      <c r="I146" s="17"/>
    </row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</sheetData>
  <sheetProtection/>
  <mergeCells count="18">
    <mergeCell ref="A75:B75"/>
    <mergeCell ref="A83:B83"/>
    <mergeCell ref="A108:B108"/>
    <mergeCell ref="A138:B138"/>
    <mergeCell ref="A109:B109"/>
    <mergeCell ref="A131:B131"/>
    <mergeCell ref="A132:B132"/>
    <mergeCell ref="A137:B137"/>
    <mergeCell ref="A93:B93"/>
    <mergeCell ref="A104:B104"/>
    <mergeCell ref="A6:B6"/>
    <mergeCell ref="A16:B16"/>
    <mergeCell ref="A1:G1"/>
    <mergeCell ref="A2:G2"/>
    <mergeCell ref="A3:G3"/>
    <mergeCell ref="D4:E4"/>
    <mergeCell ref="F4:G4"/>
    <mergeCell ref="A5:B5"/>
  </mergeCells>
  <printOptions/>
  <pageMargins left="0.2362204724409449" right="0.2362204724409449" top="0.3937007874015748" bottom="0.3149606299212598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Q33" sqref="Q33"/>
    </sheetView>
  </sheetViews>
  <sheetFormatPr defaultColWidth="9.140625" defaultRowHeight="12.75"/>
  <cols>
    <col min="1" max="1" width="4.8515625" style="4" customWidth="1"/>
    <col min="2" max="2" width="3.7109375" style="4" customWidth="1"/>
    <col min="3" max="8" width="9.140625" style="4" customWidth="1"/>
    <col min="9" max="9" width="16.57421875" style="4" customWidth="1"/>
    <col min="10" max="16384" width="9.140625" style="4" customWidth="1"/>
  </cols>
  <sheetData>
    <row r="1" spans="1:10" ht="21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ht="21">
      <c r="A2" s="513" t="s">
        <v>448</v>
      </c>
      <c r="B2" s="513"/>
      <c r="C2" s="513"/>
      <c r="D2" s="513"/>
      <c r="E2" s="513"/>
      <c r="F2" s="513"/>
      <c r="G2" s="513"/>
      <c r="H2" s="513"/>
      <c r="I2" s="513"/>
      <c r="J2" s="513"/>
    </row>
    <row r="3" spans="1:10" ht="21">
      <c r="A3" s="513" t="s">
        <v>449</v>
      </c>
      <c r="B3" s="513"/>
      <c r="C3" s="513"/>
      <c r="D3" s="513"/>
      <c r="E3" s="513"/>
      <c r="F3" s="513"/>
      <c r="G3" s="513"/>
      <c r="H3" s="513"/>
      <c r="I3" s="513"/>
      <c r="J3" s="513"/>
    </row>
    <row r="4" ht="10.5" customHeight="1"/>
    <row r="5" spans="1:11" ht="21">
      <c r="A5" s="512" t="s">
        <v>416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</row>
    <row r="6" spans="1:10" ht="21">
      <c r="A6" s="277">
        <v>1</v>
      </c>
      <c r="B6" s="4" t="s">
        <v>474</v>
      </c>
      <c r="H6" s="4" t="s">
        <v>30</v>
      </c>
      <c r="I6" s="281">
        <v>4648067.51</v>
      </c>
      <c r="J6" s="277" t="s">
        <v>31</v>
      </c>
    </row>
    <row r="7" spans="1:10" ht="21">
      <c r="A7" s="277">
        <v>2</v>
      </c>
      <c r="B7" s="4" t="s">
        <v>417</v>
      </c>
      <c r="H7" s="4" t="s">
        <v>30</v>
      </c>
      <c r="I7" s="281">
        <v>140000</v>
      </c>
      <c r="J7" s="277" t="s">
        <v>31</v>
      </c>
    </row>
    <row r="8" spans="1:10" ht="21">
      <c r="A8" s="277">
        <v>3</v>
      </c>
      <c r="B8" s="4" t="s">
        <v>418</v>
      </c>
      <c r="H8" s="4" t="s">
        <v>30</v>
      </c>
      <c r="I8" s="281">
        <v>96000</v>
      </c>
      <c r="J8" s="277" t="s">
        <v>31</v>
      </c>
    </row>
    <row r="9" spans="1:10" ht="21">
      <c r="A9" s="277">
        <v>4</v>
      </c>
      <c r="B9" s="4" t="s">
        <v>419</v>
      </c>
      <c r="H9" s="4" t="s">
        <v>30</v>
      </c>
      <c r="I9" s="281">
        <v>1176966</v>
      </c>
      <c r="J9" s="277" t="s">
        <v>31</v>
      </c>
    </row>
    <row r="10" spans="1:10" ht="21">
      <c r="A10" s="277">
        <v>5</v>
      </c>
      <c r="B10" s="4" t="s">
        <v>420</v>
      </c>
      <c r="H10" s="4" t="s">
        <v>30</v>
      </c>
      <c r="I10" s="281">
        <v>1720768</v>
      </c>
      <c r="J10" s="277" t="s">
        <v>31</v>
      </c>
    </row>
    <row r="11" spans="1:10" ht="21">
      <c r="A11" s="277">
        <v>6</v>
      </c>
      <c r="B11" s="4" t="s">
        <v>421</v>
      </c>
      <c r="H11" s="4" t="s">
        <v>30</v>
      </c>
      <c r="I11" s="281">
        <v>3000</v>
      </c>
      <c r="J11" s="277" t="s">
        <v>31</v>
      </c>
    </row>
    <row r="12" spans="1:10" ht="21">
      <c r="A12" s="277">
        <v>7</v>
      </c>
      <c r="B12" s="4" t="s">
        <v>422</v>
      </c>
      <c r="H12" s="4" t="s">
        <v>30</v>
      </c>
      <c r="I12" s="281">
        <v>163279.48</v>
      </c>
      <c r="J12" s="277" t="s">
        <v>31</v>
      </c>
    </row>
    <row r="13" spans="8:10" ht="21">
      <c r="H13" s="278" t="s">
        <v>32</v>
      </c>
      <c r="I13" s="286">
        <f>SUM(I6:I12)</f>
        <v>7948080.99</v>
      </c>
      <c r="J13" s="280" t="s">
        <v>31</v>
      </c>
    </row>
    <row r="14" spans="8:10" ht="21">
      <c r="H14" s="278"/>
      <c r="I14" s="286"/>
      <c r="J14" s="280"/>
    </row>
    <row r="15" spans="1:10" ht="21">
      <c r="A15" s="512" t="s">
        <v>423</v>
      </c>
      <c r="B15" s="512"/>
      <c r="C15" s="512"/>
      <c r="D15" s="512"/>
      <c r="E15" s="512"/>
      <c r="F15" s="512"/>
      <c r="G15" s="512"/>
      <c r="H15" s="512"/>
      <c r="I15" s="512"/>
      <c r="J15" s="512"/>
    </row>
    <row r="16" spans="1:10" ht="21">
      <c r="A16" s="4">
        <v>1</v>
      </c>
      <c r="B16" s="535" t="s">
        <v>450</v>
      </c>
      <c r="C16" s="535"/>
      <c r="D16" s="535"/>
      <c r="E16" s="535"/>
      <c r="F16" s="535"/>
      <c r="G16" s="535"/>
      <c r="H16" s="535"/>
      <c r="I16" s="535"/>
      <c r="J16" s="535"/>
    </row>
    <row r="17" spans="2:10" ht="21">
      <c r="B17" s="277">
        <v>1</v>
      </c>
      <c r="C17" s="4" t="s">
        <v>451</v>
      </c>
      <c r="H17" s="4" t="s">
        <v>30</v>
      </c>
      <c r="I17" s="281">
        <v>187500</v>
      </c>
      <c r="J17" s="277" t="s">
        <v>31</v>
      </c>
    </row>
    <row r="18" spans="2:10" ht="21">
      <c r="B18" s="277">
        <v>2</v>
      </c>
      <c r="C18" s="4" t="s">
        <v>452</v>
      </c>
      <c r="H18" s="4" t="s">
        <v>30</v>
      </c>
      <c r="I18" s="281">
        <v>84999</v>
      </c>
      <c r="J18" s="277" t="s">
        <v>31</v>
      </c>
    </row>
    <row r="19" spans="8:10" ht="21">
      <c r="H19" s="278" t="s">
        <v>32</v>
      </c>
      <c r="I19" s="286">
        <f>SUM(I17:I18)</f>
        <v>272499</v>
      </c>
      <c r="J19" s="280" t="s">
        <v>31</v>
      </c>
    </row>
    <row r="21" spans="1:2" ht="21">
      <c r="A21" s="277">
        <v>2</v>
      </c>
      <c r="B21" s="4" t="s">
        <v>210</v>
      </c>
    </row>
    <row r="22" spans="2:10" ht="21">
      <c r="B22" s="277">
        <v>1</v>
      </c>
      <c r="C22" s="4" t="s">
        <v>424</v>
      </c>
      <c r="H22" s="4" t="s">
        <v>30</v>
      </c>
      <c r="I22" s="281">
        <v>9694100</v>
      </c>
      <c r="J22" s="277" t="s">
        <v>31</v>
      </c>
    </row>
    <row r="23" spans="2:10" ht="21">
      <c r="B23" s="277">
        <v>2</v>
      </c>
      <c r="C23" s="4" t="s">
        <v>425</v>
      </c>
      <c r="H23" s="4" t="s">
        <v>30</v>
      </c>
      <c r="I23" s="281">
        <v>453000</v>
      </c>
      <c r="J23" s="277" t="s">
        <v>31</v>
      </c>
    </row>
    <row r="24" spans="2:10" ht="21">
      <c r="B24" s="277">
        <v>3</v>
      </c>
      <c r="C24" s="4" t="s">
        <v>427</v>
      </c>
      <c r="H24" s="4" t="s">
        <v>30</v>
      </c>
      <c r="I24" s="281">
        <v>1148500</v>
      </c>
      <c r="J24" s="277" t="s">
        <v>31</v>
      </c>
    </row>
    <row r="25" spans="2:10" ht="21">
      <c r="B25" s="277"/>
      <c r="C25" s="4" t="s">
        <v>428</v>
      </c>
      <c r="I25" s="281"/>
      <c r="J25" s="277"/>
    </row>
    <row r="26" spans="2:10" ht="21">
      <c r="B26" s="277"/>
      <c r="C26" s="4" t="s">
        <v>429</v>
      </c>
      <c r="I26" s="281"/>
      <c r="J26" s="277"/>
    </row>
    <row r="27" spans="2:10" ht="21">
      <c r="B27" s="277"/>
      <c r="H27" s="278" t="s">
        <v>32</v>
      </c>
      <c r="I27" s="286">
        <f>SUM(I22:I26)</f>
        <v>11295600</v>
      </c>
      <c r="J27" s="280" t="s">
        <v>31</v>
      </c>
    </row>
    <row r="28" spans="8:10" ht="21">
      <c r="H28" s="278"/>
      <c r="I28" s="286"/>
      <c r="J28" s="280"/>
    </row>
    <row r="29" spans="1:2" ht="21">
      <c r="A29" s="277">
        <v>3</v>
      </c>
      <c r="B29" s="4" t="s">
        <v>211</v>
      </c>
    </row>
    <row r="30" spans="2:10" ht="21">
      <c r="B30" s="4">
        <v>1</v>
      </c>
      <c r="C30" s="4" t="s">
        <v>475</v>
      </c>
      <c r="H30" s="4" t="s">
        <v>32</v>
      </c>
      <c r="I30" s="281">
        <v>19800</v>
      </c>
      <c r="J30" s="277" t="s">
        <v>31</v>
      </c>
    </row>
    <row r="31" ht="21">
      <c r="C31" s="4" t="s">
        <v>476</v>
      </c>
    </row>
    <row r="32" spans="8:10" ht="21">
      <c r="H32" s="278" t="s">
        <v>32</v>
      </c>
      <c r="I32" s="286">
        <v>19800</v>
      </c>
      <c r="J32" s="280" t="s">
        <v>31</v>
      </c>
    </row>
  </sheetData>
  <sheetProtection/>
  <mergeCells count="6">
    <mergeCell ref="A15:J15"/>
    <mergeCell ref="B16:J16"/>
    <mergeCell ref="A1:J1"/>
    <mergeCell ref="A2:J2"/>
    <mergeCell ref="A3:J3"/>
    <mergeCell ref="A5:K5"/>
  </mergeCells>
  <printOptions/>
  <pageMargins left="0.25" right="0.25" top="0.44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2"/>
  <sheetViews>
    <sheetView zoomScale="125" zoomScaleNormal="125" zoomScalePageLayoutView="0" workbookViewId="0" topLeftCell="A78">
      <selection activeCell="I104" sqref="I104"/>
    </sheetView>
  </sheetViews>
  <sheetFormatPr defaultColWidth="9.140625" defaultRowHeight="12.75"/>
  <cols>
    <col min="1" max="1" width="28.8515625" style="2" customWidth="1"/>
    <col min="2" max="2" width="9.00390625" style="2" customWidth="1"/>
    <col min="3" max="3" width="9.140625" style="2" customWidth="1"/>
    <col min="4" max="4" width="7.421875" style="2" customWidth="1"/>
    <col min="5" max="5" width="9.421875" style="2" bestFit="1" customWidth="1"/>
    <col min="6" max="6" width="8.00390625" style="2" customWidth="1"/>
    <col min="7" max="7" width="5.8515625" style="2" customWidth="1"/>
    <col min="8" max="8" width="8.7109375" style="2" customWidth="1"/>
    <col min="9" max="9" width="9.00390625" style="2" customWidth="1"/>
    <col min="10" max="10" width="7.421875" style="2" customWidth="1"/>
    <col min="11" max="11" width="8.57421875" style="2" customWidth="1"/>
    <col min="12" max="12" width="8.28125" style="2" customWidth="1"/>
    <col min="13" max="13" width="6.00390625" style="2" customWidth="1"/>
    <col min="14" max="14" width="9.28125" style="2" customWidth="1"/>
    <col min="15" max="15" width="11.28125" style="2" customWidth="1"/>
    <col min="16" max="17" width="9.140625" style="2" customWidth="1"/>
    <col min="18" max="18" width="10.8515625" style="2" customWidth="1"/>
    <col min="19" max="16384" width="9.140625" style="2" customWidth="1"/>
  </cols>
  <sheetData>
    <row r="1" spans="1:15" ht="21">
      <c r="A1" s="513" t="s">
        <v>228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</row>
    <row r="2" spans="1:15" ht="21">
      <c r="A2" s="513" t="s">
        <v>324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</row>
    <row r="3" spans="1:15" ht="21">
      <c r="A3" s="513" t="s">
        <v>477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</row>
    <row r="4" spans="1:15" ht="16.5" customHeight="1">
      <c r="A4" s="205" t="s">
        <v>359</v>
      </c>
      <c r="B4" s="536" t="s">
        <v>229</v>
      </c>
      <c r="C4" s="536"/>
      <c r="D4" s="206" t="s">
        <v>230</v>
      </c>
      <c r="E4" s="206" t="s">
        <v>231</v>
      </c>
      <c r="F4" s="206" t="s">
        <v>232</v>
      </c>
      <c r="G4" s="206" t="s">
        <v>233</v>
      </c>
      <c r="H4" s="538" t="s">
        <v>234</v>
      </c>
      <c r="I4" s="539"/>
      <c r="J4" s="206" t="s">
        <v>235</v>
      </c>
      <c r="K4" s="536" t="s">
        <v>236</v>
      </c>
      <c r="L4" s="536"/>
      <c r="M4" s="206" t="s">
        <v>237</v>
      </c>
      <c r="N4" s="206" t="s">
        <v>238</v>
      </c>
      <c r="O4" s="537" t="s">
        <v>32</v>
      </c>
    </row>
    <row r="5" spans="1:15" ht="16.5" customHeight="1">
      <c r="A5" s="207" t="s">
        <v>360</v>
      </c>
      <c r="B5" s="208" t="s">
        <v>239</v>
      </c>
      <c r="C5" s="208" t="s">
        <v>240</v>
      </c>
      <c r="D5" s="208" t="s">
        <v>241</v>
      </c>
      <c r="E5" s="208" t="s">
        <v>242</v>
      </c>
      <c r="F5" s="208" t="s">
        <v>243</v>
      </c>
      <c r="G5" s="208" t="s">
        <v>244</v>
      </c>
      <c r="H5" s="208" t="s">
        <v>245</v>
      </c>
      <c r="I5" s="208" t="s">
        <v>322</v>
      </c>
      <c r="J5" s="208" t="s">
        <v>246</v>
      </c>
      <c r="K5" s="208" t="s">
        <v>247</v>
      </c>
      <c r="L5" s="208" t="s">
        <v>248</v>
      </c>
      <c r="M5" s="208" t="s">
        <v>249</v>
      </c>
      <c r="N5" s="208" t="s">
        <v>250</v>
      </c>
      <c r="O5" s="537"/>
    </row>
    <row r="6" spans="1:15" ht="16.5" customHeight="1">
      <c r="A6" s="209" t="s">
        <v>251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1"/>
      <c r="O6" s="212"/>
    </row>
    <row r="7" spans="1:15" ht="16.5" customHeight="1">
      <c r="A7" s="213" t="s">
        <v>252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>
        <v>6530</v>
      </c>
      <c r="O7" s="214">
        <f>N7</f>
        <v>6530</v>
      </c>
    </row>
    <row r="8" spans="1:15" ht="16.5" customHeight="1">
      <c r="A8" s="185" t="s">
        <v>253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4"/>
    </row>
    <row r="9" spans="1:15" ht="16.5" customHeight="1">
      <c r="A9" s="216" t="s">
        <v>254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4"/>
    </row>
    <row r="10" spans="1:15" ht="16.5" customHeight="1">
      <c r="A10" s="216" t="s">
        <v>255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>
        <v>9500</v>
      </c>
      <c r="O10" s="214">
        <f aca="true" t="shared" si="0" ref="O10:O15">N10</f>
        <v>9500</v>
      </c>
    </row>
    <row r="11" spans="1:15" ht="16.5" customHeight="1">
      <c r="A11" s="216" t="s">
        <v>256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>
        <v>450500</v>
      </c>
      <c r="O11" s="214">
        <f t="shared" si="0"/>
        <v>450500</v>
      </c>
    </row>
    <row r="12" spans="1:15" ht="16.5" customHeight="1">
      <c r="A12" s="216" t="s">
        <v>257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8"/>
      <c r="O12" s="214"/>
    </row>
    <row r="13" spans="1:15" ht="16.5" customHeight="1">
      <c r="A13" s="216" t="s">
        <v>258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8"/>
      <c r="O13" s="219"/>
    </row>
    <row r="14" spans="1:15" ht="16.5" customHeight="1">
      <c r="A14" s="220" t="s">
        <v>259</v>
      </c>
      <c r="B14" s="221">
        <v>0</v>
      </c>
      <c r="C14" s="221">
        <v>0</v>
      </c>
      <c r="D14" s="221">
        <v>0</v>
      </c>
      <c r="E14" s="221">
        <v>0</v>
      </c>
      <c r="F14" s="221" t="s">
        <v>9</v>
      </c>
      <c r="G14" s="221">
        <v>0</v>
      </c>
      <c r="H14" s="221">
        <v>0</v>
      </c>
      <c r="I14" s="221" t="s">
        <v>9</v>
      </c>
      <c r="J14" s="221">
        <v>0</v>
      </c>
      <c r="K14" s="221">
        <v>0</v>
      </c>
      <c r="L14" s="221">
        <v>0</v>
      </c>
      <c r="M14" s="221">
        <v>0</v>
      </c>
      <c r="N14" s="222">
        <f>SUM(N7:N13)</f>
        <v>466530</v>
      </c>
      <c r="O14" s="223">
        <f t="shared" si="0"/>
        <v>466530</v>
      </c>
    </row>
    <row r="15" spans="1:15" ht="16.5" customHeight="1">
      <c r="A15" s="220" t="s">
        <v>260</v>
      </c>
      <c r="B15" s="221">
        <v>0</v>
      </c>
      <c r="C15" s="221">
        <v>0</v>
      </c>
      <c r="D15" s="221">
        <v>0</v>
      </c>
      <c r="E15" s="221">
        <v>0</v>
      </c>
      <c r="F15" s="221" t="s">
        <v>9</v>
      </c>
      <c r="G15" s="221">
        <v>0</v>
      </c>
      <c r="H15" s="221">
        <v>0</v>
      </c>
      <c r="I15" s="221" t="s">
        <v>9</v>
      </c>
      <c r="J15" s="221">
        <v>0</v>
      </c>
      <c r="K15" s="221">
        <v>0</v>
      </c>
      <c r="L15" s="221">
        <v>0</v>
      </c>
      <c r="M15" s="221">
        <v>0</v>
      </c>
      <c r="N15" s="221">
        <v>1512067</v>
      </c>
      <c r="O15" s="224">
        <f t="shared" si="0"/>
        <v>1512067</v>
      </c>
    </row>
    <row r="16" spans="1:15" ht="16.5" customHeight="1">
      <c r="A16" s="225" t="s">
        <v>261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</row>
    <row r="17" spans="1:15" ht="16.5" customHeight="1">
      <c r="A17" s="226" t="s">
        <v>262</v>
      </c>
      <c r="B17" s="214">
        <v>42840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f>SUM(B17:N17)</f>
        <v>42840</v>
      </c>
    </row>
    <row r="18" spans="1:15" ht="16.5" customHeight="1">
      <c r="A18" s="226" t="s">
        <v>323</v>
      </c>
      <c r="B18" s="215">
        <v>3510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f aca="true" t="shared" si="1" ref="O18:O23">SUM(B18:N18)</f>
        <v>3510</v>
      </c>
    </row>
    <row r="19" spans="1:15" ht="16.5" customHeight="1">
      <c r="A19" s="226" t="s">
        <v>263</v>
      </c>
      <c r="B19" s="215">
        <v>3510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>
        <f t="shared" si="1"/>
        <v>3510</v>
      </c>
    </row>
    <row r="20" spans="1:15" ht="16.5" customHeight="1">
      <c r="A20" s="226" t="s">
        <v>264</v>
      </c>
      <c r="B20" s="215">
        <v>7200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f t="shared" si="1"/>
        <v>7200</v>
      </c>
    </row>
    <row r="21" spans="1:15" ht="16.5" customHeight="1">
      <c r="A21" s="227" t="s">
        <v>265</v>
      </c>
      <c r="B21" s="215">
        <v>193200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>
        <f t="shared" si="1"/>
        <v>193200</v>
      </c>
    </row>
    <row r="22" spans="1:15" ht="16.5" customHeight="1">
      <c r="A22" s="228" t="s">
        <v>259</v>
      </c>
      <c r="B22" s="222">
        <f>SUM(B17:B21)</f>
        <v>250260</v>
      </c>
      <c r="C22" s="222" t="s">
        <v>9</v>
      </c>
      <c r="D22" s="222" t="s">
        <v>9</v>
      </c>
      <c r="E22" s="222" t="s">
        <v>9</v>
      </c>
      <c r="F22" s="222" t="s">
        <v>9</v>
      </c>
      <c r="G22" s="222" t="s">
        <v>9</v>
      </c>
      <c r="H22" s="222" t="s">
        <v>9</v>
      </c>
      <c r="I22" s="222" t="s">
        <v>9</v>
      </c>
      <c r="J22" s="223">
        <f>SUM(J17:J21)</f>
        <v>0</v>
      </c>
      <c r="K22" s="223">
        <f>SUM(K17:K21)</f>
        <v>0</v>
      </c>
      <c r="L22" s="223">
        <f>SUM(L17:L21)</f>
        <v>0</v>
      </c>
      <c r="M22" s="223">
        <f>SUM(M17:M21)</f>
        <v>0</v>
      </c>
      <c r="N22" s="222" t="s">
        <v>9</v>
      </c>
      <c r="O22" s="223">
        <f t="shared" si="1"/>
        <v>250260</v>
      </c>
    </row>
    <row r="23" spans="1:15" ht="16.5" customHeight="1">
      <c r="A23" s="228" t="s">
        <v>260</v>
      </c>
      <c r="B23" s="221">
        <v>1556780</v>
      </c>
      <c r="C23" s="221" t="s">
        <v>9</v>
      </c>
      <c r="D23" s="221" t="s">
        <v>9</v>
      </c>
      <c r="E23" s="221" t="s">
        <v>9</v>
      </c>
      <c r="F23" s="221" t="s">
        <v>9</v>
      </c>
      <c r="G23" s="221" t="s">
        <v>9</v>
      </c>
      <c r="H23" s="221" t="s">
        <v>9</v>
      </c>
      <c r="I23" s="221" t="s">
        <v>9</v>
      </c>
      <c r="J23" s="224">
        <v>0</v>
      </c>
      <c r="K23" s="224">
        <v>0</v>
      </c>
      <c r="L23" s="224">
        <v>0</v>
      </c>
      <c r="M23" s="224">
        <v>0</v>
      </c>
      <c r="N23" s="221" t="s">
        <v>9</v>
      </c>
      <c r="O23" s="224">
        <f t="shared" si="1"/>
        <v>1556780</v>
      </c>
    </row>
    <row r="24" spans="1:15" ht="16.5" customHeight="1">
      <c r="A24" s="225" t="s">
        <v>266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15" ht="16.5" customHeight="1">
      <c r="A25" s="185" t="s">
        <v>267</v>
      </c>
      <c r="B25" s="215">
        <v>127110</v>
      </c>
      <c r="C25" s="215">
        <v>64380</v>
      </c>
      <c r="D25" s="215"/>
      <c r="E25" s="215"/>
      <c r="F25" s="215"/>
      <c r="G25" s="215"/>
      <c r="H25" s="215">
        <v>25000</v>
      </c>
      <c r="I25" s="215"/>
      <c r="J25" s="215"/>
      <c r="K25" s="215"/>
      <c r="L25" s="215"/>
      <c r="M25" s="215"/>
      <c r="N25" s="215"/>
      <c r="O25" s="215">
        <f aca="true" t="shared" si="2" ref="O25:O33">SUM(B25:N25)</f>
        <v>216490</v>
      </c>
    </row>
    <row r="26" spans="1:15" ht="16.5" customHeight="1">
      <c r="A26" s="216" t="s">
        <v>268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5">
        <f t="shared" si="2"/>
        <v>0</v>
      </c>
    </row>
    <row r="27" spans="1:15" ht="16.5" customHeight="1">
      <c r="A27" s="216" t="s">
        <v>269</v>
      </c>
      <c r="B27" s="217">
        <v>3500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5">
        <f t="shared" si="2"/>
        <v>3500</v>
      </c>
    </row>
    <row r="28" spans="1:15" ht="16.5" customHeight="1">
      <c r="A28" s="216" t="s">
        <v>270</v>
      </c>
      <c r="B28" s="218"/>
      <c r="C28" s="217">
        <v>8610</v>
      </c>
      <c r="D28" s="217"/>
      <c r="E28" s="217"/>
      <c r="F28" s="217"/>
      <c r="G28" s="217"/>
      <c r="H28" s="217">
        <v>9710</v>
      </c>
      <c r="I28" s="217"/>
      <c r="J28" s="217"/>
      <c r="K28" s="217"/>
      <c r="L28" s="217"/>
      <c r="M28" s="217"/>
      <c r="N28" s="217"/>
      <c r="O28" s="215">
        <f t="shared" si="2"/>
        <v>18320</v>
      </c>
    </row>
    <row r="29" spans="1:17" ht="16.5" customHeight="1">
      <c r="A29" s="216" t="s">
        <v>271</v>
      </c>
      <c r="B29" s="218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5">
        <f t="shared" si="2"/>
        <v>0</v>
      </c>
      <c r="Q29" s="229"/>
    </row>
    <row r="30" spans="1:17" ht="16.5" customHeight="1">
      <c r="A30" s="216" t="s">
        <v>272</v>
      </c>
      <c r="B30" s="217">
        <v>33690</v>
      </c>
      <c r="C30" s="217">
        <v>8120</v>
      </c>
      <c r="D30" s="217"/>
      <c r="E30" s="217"/>
      <c r="F30" s="217"/>
      <c r="G30" s="217"/>
      <c r="H30" s="217">
        <v>5340</v>
      </c>
      <c r="I30" s="217"/>
      <c r="J30" s="217"/>
      <c r="K30" s="217"/>
      <c r="L30" s="217"/>
      <c r="M30" s="217"/>
      <c r="N30" s="217"/>
      <c r="O30" s="215">
        <f t="shared" si="2"/>
        <v>47150</v>
      </c>
      <c r="Q30" s="229"/>
    </row>
    <row r="31" spans="1:17" ht="16.5" customHeight="1">
      <c r="A31" s="216" t="s">
        <v>273</v>
      </c>
      <c r="B31" s="217">
        <v>20310</v>
      </c>
      <c r="C31" s="217">
        <v>1500</v>
      </c>
      <c r="D31" s="217"/>
      <c r="E31" s="217"/>
      <c r="F31" s="217"/>
      <c r="G31" s="217"/>
      <c r="H31" s="217">
        <v>3660</v>
      </c>
      <c r="I31" s="217"/>
      <c r="J31" s="217"/>
      <c r="K31" s="217"/>
      <c r="L31" s="217"/>
      <c r="M31" s="217"/>
      <c r="N31" s="217"/>
      <c r="O31" s="217">
        <f t="shared" si="2"/>
        <v>25470</v>
      </c>
      <c r="Q31" s="229"/>
    </row>
    <row r="32" spans="1:15" ht="16.5" customHeight="1">
      <c r="A32" s="228" t="s">
        <v>259</v>
      </c>
      <c r="B32" s="223">
        <f>SUM(B25:B31)</f>
        <v>184610</v>
      </c>
      <c r="C32" s="222">
        <f>SUM(C25:C31)</f>
        <v>82610</v>
      </c>
      <c r="D32" s="222" t="s">
        <v>9</v>
      </c>
      <c r="E32" s="222" t="s">
        <v>9</v>
      </c>
      <c r="F32" s="222" t="s">
        <v>9</v>
      </c>
      <c r="G32" s="222" t="s">
        <v>9</v>
      </c>
      <c r="H32" s="222">
        <f>SUM(H25:H31)</f>
        <v>43710</v>
      </c>
      <c r="I32" s="222" t="s">
        <v>9</v>
      </c>
      <c r="J32" s="222" t="s">
        <v>9</v>
      </c>
      <c r="K32" s="222" t="s">
        <v>9</v>
      </c>
      <c r="L32" s="222" t="s">
        <v>9</v>
      </c>
      <c r="M32" s="222" t="s">
        <v>9</v>
      </c>
      <c r="N32" s="222" t="s">
        <v>9</v>
      </c>
      <c r="O32" s="223">
        <f t="shared" si="2"/>
        <v>310930</v>
      </c>
    </row>
    <row r="33" spans="1:15" ht="16.5" customHeight="1">
      <c r="A33" s="228" t="s">
        <v>260</v>
      </c>
      <c r="B33" s="224">
        <v>1484797</v>
      </c>
      <c r="C33" s="221">
        <v>625550</v>
      </c>
      <c r="D33" s="221" t="s">
        <v>9</v>
      </c>
      <c r="E33" s="221" t="s">
        <v>9</v>
      </c>
      <c r="F33" s="221" t="s">
        <v>9</v>
      </c>
      <c r="G33" s="221" t="s">
        <v>9</v>
      </c>
      <c r="H33" s="221">
        <v>328680</v>
      </c>
      <c r="I33" s="221" t="s">
        <v>9</v>
      </c>
      <c r="J33" s="221" t="s">
        <v>9</v>
      </c>
      <c r="K33" s="221" t="s">
        <v>9</v>
      </c>
      <c r="L33" s="221" t="s">
        <v>9</v>
      </c>
      <c r="M33" s="221" t="s">
        <v>9</v>
      </c>
      <c r="N33" s="221" t="s">
        <v>9</v>
      </c>
      <c r="O33" s="224">
        <f t="shared" si="2"/>
        <v>2439027</v>
      </c>
    </row>
    <row r="34" spans="1:15" ht="16.5" customHeight="1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</row>
    <row r="35" spans="1:15" ht="16.5" customHeight="1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</row>
    <row r="36" spans="1:15" ht="16.5" customHeight="1">
      <c r="A36" s="234" t="s">
        <v>359</v>
      </c>
      <c r="B36" s="540" t="s">
        <v>229</v>
      </c>
      <c r="C36" s="540"/>
      <c r="D36" s="235" t="s">
        <v>230</v>
      </c>
      <c r="E36" s="235" t="s">
        <v>231</v>
      </c>
      <c r="F36" s="235" t="s">
        <v>232</v>
      </c>
      <c r="G36" s="235" t="s">
        <v>233</v>
      </c>
      <c r="H36" s="538" t="s">
        <v>234</v>
      </c>
      <c r="I36" s="539"/>
      <c r="J36" s="235" t="s">
        <v>235</v>
      </c>
      <c r="K36" s="540" t="s">
        <v>236</v>
      </c>
      <c r="L36" s="540"/>
      <c r="M36" s="235" t="s">
        <v>237</v>
      </c>
      <c r="N36" s="235" t="s">
        <v>238</v>
      </c>
      <c r="O36" s="541" t="s">
        <v>32</v>
      </c>
    </row>
    <row r="37" spans="1:15" ht="16.5" customHeight="1">
      <c r="A37" s="207" t="s">
        <v>360</v>
      </c>
      <c r="B37" s="208" t="s">
        <v>239</v>
      </c>
      <c r="C37" s="208" t="s">
        <v>240</v>
      </c>
      <c r="D37" s="208" t="s">
        <v>241</v>
      </c>
      <c r="E37" s="208" t="s">
        <v>242</v>
      </c>
      <c r="F37" s="208" t="s">
        <v>243</v>
      </c>
      <c r="G37" s="208" t="s">
        <v>244</v>
      </c>
      <c r="H37" s="208" t="s">
        <v>245</v>
      </c>
      <c r="I37" s="208" t="s">
        <v>322</v>
      </c>
      <c r="J37" s="208" t="s">
        <v>246</v>
      </c>
      <c r="K37" s="208" t="s">
        <v>247</v>
      </c>
      <c r="L37" s="208" t="s">
        <v>248</v>
      </c>
      <c r="M37" s="208" t="s">
        <v>249</v>
      </c>
      <c r="N37" s="208" t="s">
        <v>250</v>
      </c>
      <c r="O37" s="541"/>
    </row>
    <row r="38" spans="1:15" ht="16.5" customHeight="1">
      <c r="A38" s="225" t="s">
        <v>274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36"/>
    </row>
    <row r="39" spans="1:15" ht="16.5" customHeight="1">
      <c r="A39" s="237" t="s">
        <v>310</v>
      </c>
      <c r="B39" s="215"/>
      <c r="C39" s="215"/>
      <c r="D39" s="215"/>
      <c r="E39" s="215"/>
      <c r="F39" s="215"/>
      <c r="G39" s="215"/>
      <c r="H39" s="215">
        <v>2200</v>
      </c>
      <c r="I39" s="215"/>
      <c r="J39" s="215"/>
      <c r="K39" s="215"/>
      <c r="L39" s="215"/>
      <c r="M39" s="215"/>
      <c r="N39" s="215"/>
      <c r="O39" s="489">
        <f aca="true" t="shared" si="3" ref="O39:O46">SUM(B39:N39)</f>
        <v>2200</v>
      </c>
    </row>
    <row r="40" spans="1:15" ht="16.5" customHeight="1">
      <c r="A40" s="185" t="s">
        <v>275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489">
        <f t="shared" si="3"/>
        <v>0</v>
      </c>
    </row>
    <row r="41" spans="1:15" ht="16.5" customHeight="1">
      <c r="A41" s="185" t="s">
        <v>276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489">
        <f t="shared" si="3"/>
        <v>0</v>
      </c>
    </row>
    <row r="42" spans="1:15" ht="16.5" customHeight="1">
      <c r="A42" s="185" t="s">
        <v>277</v>
      </c>
      <c r="B42" s="215">
        <v>13100</v>
      </c>
      <c r="C42" s="215">
        <v>8500</v>
      </c>
      <c r="D42" s="215"/>
      <c r="E42" s="215"/>
      <c r="F42" s="215"/>
      <c r="G42" s="238"/>
      <c r="H42" s="215">
        <v>4000</v>
      </c>
      <c r="I42" s="215"/>
      <c r="J42" s="215"/>
      <c r="K42" s="215"/>
      <c r="L42" s="215"/>
      <c r="M42" s="215"/>
      <c r="N42" s="215"/>
      <c r="O42" s="489">
        <f t="shared" si="3"/>
        <v>25600</v>
      </c>
    </row>
    <row r="43" spans="1:15" ht="16.5" customHeight="1">
      <c r="A43" s="185" t="s">
        <v>278</v>
      </c>
      <c r="B43" s="215"/>
      <c r="C43" s="215"/>
      <c r="D43" s="215"/>
      <c r="E43" s="215"/>
      <c r="F43" s="215"/>
      <c r="G43" s="238"/>
      <c r="H43" s="215"/>
      <c r="I43" s="215"/>
      <c r="J43" s="215"/>
      <c r="K43" s="215"/>
      <c r="L43" s="215"/>
      <c r="M43" s="215"/>
      <c r="N43" s="215"/>
      <c r="O43" s="489">
        <f t="shared" si="3"/>
        <v>0</v>
      </c>
    </row>
    <row r="44" spans="1:15" ht="16.5" customHeight="1">
      <c r="A44" s="185" t="s">
        <v>279</v>
      </c>
      <c r="B44" s="215">
        <v>5762</v>
      </c>
      <c r="C44" s="215">
        <v>2150</v>
      </c>
      <c r="D44" s="215"/>
      <c r="E44" s="215"/>
      <c r="F44" s="215"/>
      <c r="G44" s="238"/>
      <c r="H44" s="215"/>
      <c r="I44" s="215"/>
      <c r="J44" s="215"/>
      <c r="K44" s="215"/>
      <c r="L44" s="215"/>
      <c r="M44" s="215"/>
      <c r="N44" s="215"/>
      <c r="O44" s="489">
        <f t="shared" si="3"/>
        <v>7912</v>
      </c>
    </row>
    <row r="45" spans="1:15" ht="16.5" customHeight="1">
      <c r="A45" s="228" t="s">
        <v>259</v>
      </c>
      <c r="B45" s="223">
        <f>SUM(B42:B44)</f>
        <v>18862</v>
      </c>
      <c r="C45" s="223">
        <f>SUM(C39:C44)</f>
        <v>10650</v>
      </c>
      <c r="D45" s="222" t="s">
        <v>9</v>
      </c>
      <c r="E45" s="222" t="s">
        <v>9</v>
      </c>
      <c r="F45" s="222" t="s">
        <v>9</v>
      </c>
      <c r="G45" s="222" t="s">
        <v>9</v>
      </c>
      <c r="H45" s="223">
        <f>SUM(H39:H44)</f>
        <v>6200</v>
      </c>
      <c r="I45" s="222" t="s">
        <v>9</v>
      </c>
      <c r="J45" s="222" t="s">
        <v>9</v>
      </c>
      <c r="K45" s="222" t="s">
        <v>9</v>
      </c>
      <c r="L45" s="222" t="s">
        <v>9</v>
      </c>
      <c r="M45" s="222" t="s">
        <v>9</v>
      </c>
      <c r="N45" s="222" t="s">
        <v>9</v>
      </c>
      <c r="O45" s="223">
        <f t="shared" si="3"/>
        <v>35712</v>
      </c>
    </row>
    <row r="46" spans="1:15" ht="16.5" customHeight="1">
      <c r="A46" s="228" t="s">
        <v>260</v>
      </c>
      <c r="B46" s="224">
        <v>135880</v>
      </c>
      <c r="C46" s="224">
        <v>80509</v>
      </c>
      <c r="D46" s="221" t="s">
        <v>9</v>
      </c>
      <c r="E46" s="221" t="s">
        <v>9</v>
      </c>
      <c r="F46" s="221" t="s">
        <v>9</v>
      </c>
      <c r="G46" s="221" t="s">
        <v>9</v>
      </c>
      <c r="H46" s="224">
        <v>48211</v>
      </c>
      <c r="I46" s="221" t="s">
        <v>9</v>
      </c>
      <c r="J46" s="221" t="s">
        <v>9</v>
      </c>
      <c r="K46" s="221" t="s">
        <v>9</v>
      </c>
      <c r="L46" s="221" t="s">
        <v>9</v>
      </c>
      <c r="M46" s="221" t="s">
        <v>9</v>
      </c>
      <c r="N46" s="221" t="s">
        <v>9</v>
      </c>
      <c r="O46" s="224">
        <f t="shared" si="3"/>
        <v>264600</v>
      </c>
    </row>
    <row r="47" spans="1:15" ht="16.5" customHeight="1">
      <c r="A47" s="225" t="s">
        <v>280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</row>
    <row r="48" spans="1:15" ht="16.5" customHeight="1">
      <c r="A48" s="185" t="s">
        <v>281</v>
      </c>
      <c r="B48" s="215">
        <v>19300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>
        <f aca="true" t="shared" si="4" ref="O48:O53">SUM(B48:N48)</f>
        <v>19300</v>
      </c>
    </row>
    <row r="49" spans="1:15" ht="16.5" customHeight="1">
      <c r="A49" s="185" t="s">
        <v>311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>
        <f t="shared" si="4"/>
        <v>0</v>
      </c>
    </row>
    <row r="50" spans="1:15" ht="16.5" customHeight="1">
      <c r="A50" s="185" t="s">
        <v>312</v>
      </c>
      <c r="B50" s="215">
        <v>18168.01</v>
      </c>
      <c r="C50" s="215"/>
      <c r="D50" s="215"/>
      <c r="E50" s="215"/>
      <c r="F50" s="215">
        <v>47000</v>
      </c>
      <c r="G50" s="215"/>
      <c r="H50" s="215"/>
      <c r="I50" s="215"/>
      <c r="J50" s="215">
        <v>60530</v>
      </c>
      <c r="K50" s="215">
        <v>2068</v>
      </c>
      <c r="L50" s="215">
        <v>28000</v>
      </c>
      <c r="M50" s="215"/>
      <c r="N50" s="215"/>
      <c r="O50" s="215">
        <f t="shared" si="4"/>
        <v>155766.01</v>
      </c>
    </row>
    <row r="51" spans="1:15" ht="16.5" customHeight="1">
      <c r="A51" s="216" t="s">
        <v>282</v>
      </c>
      <c r="B51" s="217"/>
      <c r="C51" s="217">
        <v>1200</v>
      </c>
      <c r="D51" s="217"/>
      <c r="E51" s="217"/>
      <c r="F51" s="217"/>
      <c r="H51" s="217">
        <v>51830.8</v>
      </c>
      <c r="I51" s="217"/>
      <c r="J51" s="217"/>
      <c r="K51" s="217"/>
      <c r="L51" s="217"/>
      <c r="M51" s="217"/>
      <c r="N51" s="217"/>
      <c r="O51" s="217">
        <f t="shared" si="4"/>
        <v>53030.8</v>
      </c>
    </row>
    <row r="52" spans="1:15" ht="16.5" customHeight="1">
      <c r="A52" s="228" t="s">
        <v>259</v>
      </c>
      <c r="B52" s="223">
        <f>SUM(B48:B51)</f>
        <v>37468.009999999995</v>
      </c>
      <c r="C52" s="222">
        <f>SUM(C48:C51)</f>
        <v>1200</v>
      </c>
      <c r="D52" s="222" t="s">
        <v>9</v>
      </c>
      <c r="E52" s="222" t="s">
        <v>9</v>
      </c>
      <c r="F52" s="222">
        <f>SUM(F48:F51)</f>
        <v>47000</v>
      </c>
      <c r="G52" s="222" t="s">
        <v>9</v>
      </c>
      <c r="H52" s="222">
        <f>SUM(H48:H51)</f>
        <v>51830.8</v>
      </c>
      <c r="I52" s="222" t="s">
        <v>9</v>
      </c>
      <c r="J52" s="222">
        <f>SUM(J48:J51)</f>
        <v>60530</v>
      </c>
      <c r="K52" s="222">
        <v>2068</v>
      </c>
      <c r="L52" s="222">
        <v>28000</v>
      </c>
      <c r="M52" s="222" t="s">
        <v>9</v>
      </c>
      <c r="N52" s="222" t="s">
        <v>9</v>
      </c>
      <c r="O52" s="223">
        <f t="shared" si="4"/>
        <v>228096.81</v>
      </c>
    </row>
    <row r="53" spans="1:15" ht="16.5" customHeight="1">
      <c r="A53" s="228" t="s">
        <v>260</v>
      </c>
      <c r="B53" s="224">
        <v>168274.81</v>
      </c>
      <c r="C53" s="224">
        <v>28885.2</v>
      </c>
      <c r="D53" s="221">
        <v>19121.6</v>
      </c>
      <c r="E53" s="224">
        <v>243549.45</v>
      </c>
      <c r="F53" s="221">
        <v>47000</v>
      </c>
      <c r="G53" s="221" t="s">
        <v>9</v>
      </c>
      <c r="H53" s="221">
        <v>95300.3</v>
      </c>
      <c r="I53" s="221" t="s">
        <v>9</v>
      </c>
      <c r="J53" s="221">
        <v>65500</v>
      </c>
      <c r="K53" s="221">
        <v>7567</v>
      </c>
      <c r="L53" s="221">
        <v>53882</v>
      </c>
      <c r="M53" s="221" t="s">
        <v>9</v>
      </c>
      <c r="N53" s="221" t="s">
        <v>9</v>
      </c>
      <c r="O53" s="224">
        <f t="shared" si="4"/>
        <v>729080.3600000001</v>
      </c>
    </row>
    <row r="54" spans="1:15" ht="16.5" customHeight="1">
      <c r="A54" s="209" t="s">
        <v>283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40"/>
    </row>
    <row r="55" spans="1:15" ht="16.5" customHeight="1">
      <c r="A55" s="185" t="s">
        <v>284</v>
      </c>
      <c r="B55" s="238">
        <v>4780</v>
      </c>
      <c r="C55" s="238">
        <v>19162</v>
      </c>
      <c r="D55" s="238"/>
      <c r="E55" s="238"/>
      <c r="F55" s="238"/>
      <c r="G55" s="238"/>
      <c r="H55" s="238">
        <v>6430</v>
      </c>
      <c r="I55" s="238"/>
      <c r="J55" s="238"/>
      <c r="K55" s="238"/>
      <c r="L55" s="238"/>
      <c r="M55" s="238"/>
      <c r="N55" s="238"/>
      <c r="O55" s="215">
        <f>SUM(B55:N55)</f>
        <v>30372</v>
      </c>
    </row>
    <row r="56" spans="1:15" ht="16.5" customHeight="1">
      <c r="A56" s="226" t="s">
        <v>285</v>
      </c>
      <c r="B56" s="238"/>
      <c r="C56" s="238">
        <v>2380</v>
      </c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15">
        <f aca="true" t="shared" si="5" ref="O56:O66">SUM(B56:N56)</f>
        <v>2380</v>
      </c>
    </row>
    <row r="57" spans="1:15" ht="16.5" customHeight="1">
      <c r="A57" s="226" t="s">
        <v>286</v>
      </c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15">
        <f t="shared" si="5"/>
        <v>0</v>
      </c>
    </row>
    <row r="58" spans="1:15" ht="16.5" customHeight="1">
      <c r="A58" s="226" t="s">
        <v>287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15">
        <f t="shared" si="5"/>
        <v>0</v>
      </c>
    </row>
    <row r="59" spans="1:15" ht="16.5" customHeight="1">
      <c r="A59" s="226" t="s">
        <v>288</v>
      </c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15">
        <f t="shared" si="5"/>
        <v>0</v>
      </c>
    </row>
    <row r="60" spans="1:15" ht="16.5" customHeight="1">
      <c r="A60" s="185" t="s">
        <v>289</v>
      </c>
      <c r="B60" s="215"/>
      <c r="C60" s="215"/>
      <c r="D60" s="215"/>
      <c r="E60" s="215"/>
      <c r="F60" s="215"/>
      <c r="H60" s="215"/>
      <c r="I60" s="215"/>
      <c r="J60" s="215"/>
      <c r="K60" s="215"/>
      <c r="L60" s="215"/>
      <c r="M60" s="215"/>
      <c r="N60" s="215"/>
      <c r="O60" s="215">
        <f t="shared" si="5"/>
        <v>0</v>
      </c>
    </row>
    <row r="61" spans="1:15" ht="16.5" customHeight="1">
      <c r="A61" s="185" t="s">
        <v>325</v>
      </c>
      <c r="B61" s="215"/>
      <c r="C61" s="215"/>
      <c r="D61" s="215"/>
      <c r="E61" s="215"/>
      <c r="F61" s="215"/>
      <c r="G61" s="241"/>
      <c r="H61" s="215"/>
      <c r="I61" s="215"/>
      <c r="J61" s="215"/>
      <c r="K61" s="215"/>
      <c r="L61" s="215"/>
      <c r="M61" s="215"/>
      <c r="N61" s="215"/>
      <c r="O61" s="215">
        <f t="shared" si="5"/>
        <v>0</v>
      </c>
    </row>
    <row r="62" spans="1:15" ht="16.5" customHeight="1">
      <c r="A62" s="185" t="s">
        <v>290</v>
      </c>
      <c r="B62" s="215"/>
      <c r="C62" s="215"/>
      <c r="D62" s="215"/>
      <c r="E62" s="215"/>
      <c r="F62" s="215"/>
      <c r="G62" s="241"/>
      <c r="H62" s="215"/>
      <c r="I62" s="215"/>
      <c r="J62" s="215"/>
      <c r="K62" s="215"/>
      <c r="L62" s="215"/>
      <c r="M62" s="215"/>
      <c r="N62" s="215"/>
      <c r="O62" s="215">
        <f t="shared" si="5"/>
        <v>0</v>
      </c>
    </row>
    <row r="63" spans="1:15" ht="16.5" customHeight="1">
      <c r="A63" s="185" t="s">
        <v>291</v>
      </c>
      <c r="B63" s="215"/>
      <c r="C63" s="215"/>
      <c r="D63" s="215"/>
      <c r="E63" s="215"/>
      <c r="F63" s="215"/>
      <c r="G63" s="241"/>
      <c r="H63" s="215"/>
      <c r="I63" s="215"/>
      <c r="J63" s="215"/>
      <c r="K63" s="215"/>
      <c r="L63" s="215"/>
      <c r="M63" s="215"/>
      <c r="N63" s="215"/>
      <c r="O63" s="215">
        <f t="shared" si="5"/>
        <v>0</v>
      </c>
    </row>
    <row r="64" spans="1:15" ht="16.5" customHeight="1">
      <c r="A64" s="185" t="s">
        <v>292</v>
      </c>
      <c r="B64" s="215"/>
      <c r="C64" s="215"/>
      <c r="D64" s="215"/>
      <c r="E64" s="215"/>
      <c r="F64" s="215"/>
      <c r="G64" s="241"/>
      <c r="H64" s="215"/>
      <c r="I64" s="215"/>
      <c r="J64" s="215"/>
      <c r="K64" s="215"/>
      <c r="L64" s="215"/>
      <c r="M64" s="215"/>
      <c r="N64" s="215"/>
      <c r="O64" s="215">
        <f t="shared" si="5"/>
        <v>0</v>
      </c>
    </row>
    <row r="65" spans="1:15" ht="16.5" customHeight="1">
      <c r="A65" s="185" t="s">
        <v>293</v>
      </c>
      <c r="B65" s="215"/>
      <c r="C65" s="215"/>
      <c r="D65" s="215"/>
      <c r="E65" s="215"/>
      <c r="F65" s="215"/>
      <c r="H65" s="215"/>
      <c r="I65" s="215"/>
      <c r="J65" s="215"/>
      <c r="K65" s="215"/>
      <c r="L65" s="215"/>
      <c r="M65" s="215"/>
      <c r="N65" s="215"/>
      <c r="O65" s="217">
        <f t="shared" si="5"/>
        <v>0</v>
      </c>
    </row>
    <row r="66" spans="1:15" ht="16.5" customHeight="1">
      <c r="A66" s="228" t="s">
        <v>259</v>
      </c>
      <c r="B66" s="222">
        <f>SUM(B55:B65)</f>
        <v>4780</v>
      </c>
      <c r="C66" s="222">
        <f>SUM(C55:C65)</f>
        <v>21542</v>
      </c>
      <c r="D66" s="222"/>
      <c r="E66" s="222"/>
      <c r="F66" s="222"/>
      <c r="G66" s="242"/>
      <c r="H66" s="222">
        <f>SUM(H55:H65)</f>
        <v>6430</v>
      </c>
      <c r="I66" s="222"/>
      <c r="J66" s="222"/>
      <c r="K66" s="222"/>
      <c r="L66" s="222"/>
      <c r="M66" s="222"/>
      <c r="N66" s="222"/>
      <c r="O66" s="223">
        <f t="shared" si="5"/>
        <v>32752</v>
      </c>
    </row>
    <row r="67" spans="1:15" ht="16.5" customHeight="1">
      <c r="A67" s="228" t="s">
        <v>260</v>
      </c>
      <c r="B67" s="221">
        <v>36657</v>
      </c>
      <c r="C67" s="221">
        <v>33926</v>
      </c>
      <c r="D67" s="221" t="s">
        <v>9</v>
      </c>
      <c r="E67" s="221" t="s">
        <v>9</v>
      </c>
      <c r="F67" s="221" t="s">
        <v>9</v>
      </c>
      <c r="G67" s="242" t="s">
        <v>9</v>
      </c>
      <c r="H67" s="221">
        <v>77060</v>
      </c>
      <c r="I67" s="221" t="s">
        <v>9</v>
      </c>
      <c r="J67" s="221" t="s">
        <v>9</v>
      </c>
      <c r="K67" s="221" t="s">
        <v>9</v>
      </c>
      <c r="L67" s="221" t="s">
        <v>9</v>
      </c>
      <c r="M67" s="221" t="s">
        <v>9</v>
      </c>
      <c r="N67" s="221" t="s">
        <v>9</v>
      </c>
      <c r="O67" s="221">
        <f>SUM(B67:N67)</f>
        <v>147643</v>
      </c>
    </row>
    <row r="68" spans="1:15" ht="16.5" customHeight="1">
      <c r="A68" s="230"/>
      <c r="B68" s="231"/>
      <c r="C68" s="231"/>
      <c r="D68" s="243"/>
      <c r="E68" s="243"/>
      <c r="F68" s="243"/>
      <c r="G68" s="243"/>
      <c r="H68" s="231"/>
      <c r="I68" s="231"/>
      <c r="J68" s="243"/>
      <c r="K68" s="243"/>
      <c r="L68" s="243"/>
      <c r="M68" s="243"/>
      <c r="N68" s="243"/>
      <c r="O68" s="231"/>
    </row>
    <row r="69" spans="1:15" ht="16.5" customHeight="1">
      <c r="A69" s="244" t="s">
        <v>359</v>
      </c>
      <c r="B69" s="542" t="s">
        <v>229</v>
      </c>
      <c r="C69" s="542"/>
      <c r="D69" s="245" t="s">
        <v>230</v>
      </c>
      <c r="E69" s="245" t="s">
        <v>231</v>
      </c>
      <c r="F69" s="245" t="s">
        <v>232</v>
      </c>
      <c r="G69" s="245" t="s">
        <v>233</v>
      </c>
      <c r="H69" s="542" t="s">
        <v>234</v>
      </c>
      <c r="I69" s="542"/>
      <c r="J69" s="245" t="s">
        <v>235</v>
      </c>
      <c r="K69" s="542" t="s">
        <v>236</v>
      </c>
      <c r="L69" s="542"/>
      <c r="M69" s="245" t="s">
        <v>237</v>
      </c>
      <c r="N69" s="245" t="s">
        <v>238</v>
      </c>
      <c r="O69" s="543" t="s">
        <v>32</v>
      </c>
    </row>
    <row r="70" spans="1:15" ht="16.5" customHeight="1">
      <c r="A70" s="246" t="s">
        <v>360</v>
      </c>
      <c r="B70" s="247" t="s">
        <v>239</v>
      </c>
      <c r="C70" s="247" t="s">
        <v>240</v>
      </c>
      <c r="D70" s="247" t="s">
        <v>241</v>
      </c>
      <c r="E70" s="247" t="s">
        <v>242</v>
      </c>
      <c r="F70" s="247" t="s">
        <v>243</v>
      </c>
      <c r="G70" s="247" t="s">
        <v>244</v>
      </c>
      <c r="H70" s="247" t="s">
        <v>245</v>
      </c>
      <c r="I70" s="247" t="s">
        <v>322</v>
      </c>
      <c r="J70" s="247" t="s">
        <v>246</v>
      </c>
      <c r="K70" s="247" t="s">
        <v>247</v>
      </c>
      <c r="L70" s="247" t="s">
        <v>248</v>
      </c>
      <c r="M70" s="247" t="s">
        <v>249</v>
      </c>
      <c r="N70" s="247" t="s">
        <v>250</v>
      </c>
      <c r="O70" s="543"/>
    </row>
    <row r="71" spans="1:15" ht="16.5" customHeight="1">
      <c r="A71" s="248" t="s">
        <v>294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50"/>
    </row>
    <row r="72" spans="1:15" ht="16.5" customHeight="1">
      <c r="A72" s="251" t="s">
        <v>295</v>
      </c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>
        <f>SUM(B72:N72)</f>
        <v>0</v>
      </c>
    </row>
    <row r="73" spans="1:15" ht="16.5" customHeight="1">
      <c r="A73" s="251" t="s">
        <v>296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>
        <f>SUM(B73:N73)</f>
        <v>0</v>
      </c>
    </row>
    <row r="74" spans="1:15" ht="16.5" customHeight="1">
      <c r="A74" s="251" t="s">
        <v>297</v>
      </c>
      <c r="B74" s="253" t="s">
        <v>426</v>
      </c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</row>
    <row r="75" spans="1:15" ht="16.5" customHeight="1">
      <c r="A75" s="254" t="s">
        <v>298</v>
      </c>
      <c r="B75" s="255">
        <v>7062</v>
      </c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2">
        <f>SUM(B75:N75)</f>
        <v>7062</v>
      </c>
    </row>
    <row r="76" spans="1:15" ht="16.5" customHeight="1">
      <c r="A76" s="256" t="s">
        <v>259</v>
      </c>
      <c r="B76" s="257">
        <f>SUM(B72:B75)</f>
        <v>7062</v>
      </c>
      <c r="C76" s="258" t="s">
        <v>9</v>
      </c>
      <c r="D76" s="222" t="s">
        <v>9</v>
      </c>
      <c r="E76" s="222" t="s">
        <v>9</v>
      </c>
      <c r="F76" s="222" t="s">
        <v>9</v>
      </c>
      <c r="G76" s="222" t="s">
        <v>9</v>
      </c>
      <c r="H76" s="222" t="s">
        <v>9</v>
      </c>
      <c r="I76" s="258" t="s">
        <v>9</v>
      </c>
      <c r="J76" s="258" t="s">
        <v>9</v>
      </c>
      <c r="K76" s="258" t="s">
        <v>9</v>
      </c>
      <c r="L76" s="258" t="s">
        <v>9</v>
      </c>
      <c r="M76" s="258" t="s">
        <v>9</v>
      </c>
      <c r="N76" s="258" t="s">
        <v>9</v>
      </c>
      <c r="O76" s="258">
        <f>SUM(B76:N76)</f>
        <v>7062</v>
      </c>
    </row>
    <row r="77" spans="1:15" ht="16.5" customHeight="1">
      <c r="A77" s="256" t="s">
        <v>260</v>
      </c>
      <c r="B77" s="259">
        <v>173962.99</v>
      </c>
      <c r="C77" s="260">
        <v>713</v>
      </c>
      <c r="D77" s="221" t="s">
        <v>9</v>
      </c>
      <c r="E77" s="221" t="s">
        <v>9</v>
      </c>
      <c r="F77" s="221" t="s">
        <v>9</v>
      </c>
      <c r="G77" s="221" t="s">
        <v>9</v>
      </c>
      <c r="H77" s="221" t="s">
        <v>9</v>
      </c>
      <c r="I77" s="260" t="s">
        <v>9</v>
      </c>
      <c r="J77" s="260" t="s">
        <v>9</v>
      </c>
      <c r="K77" s="260" t="s">
        <v>9</v>
      </c>
      <c r="L77" s="260" t="s">
        <v>9</v>
      </c>
      <c r="M77" s="260" t="s">
        <v>9</v>
      </c>
      <c r="N77" s="260" t="s">
        <v>9</v>
      </c>
      <c r="O77" s="259">
        <f>SUM(B77:N77)</f>
        <v>174675.99</v>
      </c>
    </row>
    <row r="78" spans="1:15" ht="16.5" customHeight="1">
      <c r="A78" s="261" t="s">
        <v>299</v>
      </c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</row>
    <row r="79" spans="1:15" ht="16.5" customHeight="1">
      <c r="A79" s="251" t="s">
        <v>313</v>
      </c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</row>
    <row r="80" spans="1:15" ht="16.5" customHeight="1">
      <c r="A80" s="251" t="s">
        <v>300</v>
      </c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>
        <f>SUM(B80:N80)</f>
        <v>0</v>
      </c>
    </row>
    <row r="81" spans="1:15" ht="16.5" customHeight="1">
      <c r="A81" s="251" t="s">
        <v>301</v>
      </c>
      <c r="B81" s="252"/>
      <c r="C81" s="252"/>
      <c r="D81" s="252"/>
      <c r="E81" s="252" t="s">
        <v>426</v>
      </c>
      <c r="F81" s="252"/>
      <c r="G81" s="252"/>
      <c r="H81" s="252"/>
      <c r="I81" s="252"/>
      <c r="J81" s="252"/>
      <c r="K81" s="252"/>
      <c r="L81" s="252"/>
      <c r="M81" s="252"/>
      <c r="N81" s="252"/>
      <c r="O81" s="252"/>
    </row>
    <row r="82" spans="1:15" ht="16.5" customHeight="1">
      <c r="A82" s="254" t="s">
        <v>314</v>
      </c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</row>
    <row r="83" spans="1:16" ht="16.5" customHeight="1">
      <c r="A83" s="256" t="s">
        <v>259</v>
      </c>
      <c r="B83" s="258" t="s">
        <v>9</v>
      </c>
      <c r="C83" s="258" t="s">
        <v>9</v>
      </c>
      <c r="D83" s="258" t="s">
        <v>9</v>
      </c>
      <c r="E83" s="258" t="s">
        <v>9</v>
      </c>
      <c r="F83" s="258" t="s">
        <v>9</v>
      </c>
      <c r="G83" s="258" t="s">
        <v>9</v>
      </c>
      <c r="H83" s="258" t="s">
        <v>9</v>
      </c>
      <c r="I83" s="258" t="s">
        <v>9</v>
      </c>
      <c r="J83" s="258" t="s">
        <v>9</v>
      </c>
      <c r="K83" s="258" t="s">
        <v>9</v>
      </c>
      <c r="L83" s="258" t="s">
        <v>9</v>
      </c>
      <c r="M83" s="258" t="s">
        <v>9</v>
      </c>
      <c r="N83" s="258" t="s">
        <v>9</v>
      </c>
      <c r="O83" s="258">
        <f>SUM(E83:N83)</f>
        <v>0</v>
      </c>
      <c r="P83" s="262"/>
    </row>
    <row r="84" spans="1:15" ht="16.5" customHeight="1">
      <c r="A84" s="256" t="s">
        <v>260</v>
      </c>
      <c r="B84" s="260" t="s">
        <v>9</v>
      </c>
      <c r="C84" s="260" t="s">
        <v>9</v>
      </c>
      <c r="D84" s="260" t="s">
        <v>9</v>
      </c>
      <c r="E84" s="260">
        <v>765300</v>
      </c>
      <c r="F84" s="260" t="s">
        <v>9</v>
      </c>
      <c r="G84" s="260" t="s">
        <v>9</v>
      </c>
      <c r="H84" s="260" t="s">
        <v>9</v>
      </c>
      <c r="I84" s="260" t="s">
        <v>9</v>
      </c>
      <c r="J84" s="260" t="s">
        <v>9</v>
      </c>
      <c r="K84" s="260" t="s">
        <v>9</v>
      </c>
      <c r="L84" s="260">
        <v>40000</v>
      </c>
      <c r="M84" s="260" t="s">
        <v>9</v>
      </c>
      <c r="N84" s="260" t="s">
        <v>9</v>
      </c>
      <c r="O84" s="260">
        <f>SUM(E84:N84)</f>
        <v>805300</v>
      </c>
    </row>
    <row r="85" spans="1:16" ht="16.5" customHeight="1">
      <c r="A85" s="261" t="s">
        <v>302</v>
      </c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63"/>
      <c r="P85" s="2" t="s">
        <v>8</v>
      </c>
    </row>
    <row r="86" spans="1:15" ht="16.5" customHeight="1">
      <c r="A86" s="251" t="s">
        <v>303</v>
      </c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64"/>
    </row>
    <row r="87" spans="1:15" ht="16.5" customHeight="1">
      <c r="A87" s="254" t="s">
        <v>304</v>
      </c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65"/>
    </row>
    <row r="88" spans="1:15" ht="16.5" customHeight="1">
      <c r="A88" s="256" t="s">
        <v>259</v>
      </c>
      <c r="B88" s="258" t="s">
        <v>9</v>
      </c>
      <c r="C88" s="258" t="s">
        <v>9</v>
      </c>
      <c r="D88" s="258" t="s">
        <v>9</v>
      </c>
      <c r="E88" s="258" t="s">
        <v>9</v>
      </c>
      <c r="F88" s="258" t="s">
        <v>9</v>
      </c>
      <c r="G88" s="258" t="s">
        <v>9</v>
      </c>
      <c r="H88" s="258" t="s">
        <v>9</v>
      </c>
      <c r="I88" s="258" t="s">
        <v>9</v>
      </c>
      <c r="J88" s="258" t="s">
        <v>9</v>
      </c>
      <c r="K88" s="258" t="s">
        <v>9</v>
      </c>
      <c r="L88" s="258" t="s">
        <v>9</v>
      </c>
      <c r="M88" s="258" t="s">
        <v>9</v>
      </c>
      <c r="N88" s="258" t="s">
        <v>9</v>
      </c>
      <c r="O88" s="258" t="s">
        <v>9</v>
      </c>
    </row>
    <row r="89" spans="1:16" ht="16.5" customHeight="1">
      <c r="A89" s="256" t="s">
        <v>305</v>
      </c>
      <c r="B89" s="260" t="s">
        <v>9</v>
      </c>
      <c r="C89" s="260" t="s">
        <v>9</v>
      </c>
      <c r="D89" s="260" t="s">
        <v>9</v>
      </c>
      <c r="E89" s="260" t="s">
        <v>9</v>
      </c>
      <c r="F89" s="260" t="s">
        <v>9</v>
      </c>
      <c r="G89" s="260" t="s">
        <v>9</v>
      </c>
      <c r="H89" s="260" t="s">
        <v>9</v>
      </c>
      <c r="I89" s="260" t="s">
        <v>9</v>
      </c>
      <c r="J89" s="260" t="s">
        <v>9</v>
      </c>
      <c r="K89" s="260" t="s">
        <v>9</v>
      </c>
      <c r="L89" s="260" t="s">
        <v>9</v>
      </c>
      <c r="M89" s="260" t="s">
        <v>9</v>
      </c>
      <c r="N89" s="260" t="s">
        <v>9</v>
      </c>
      <c r="O89" s="260" t="s">
        <v>9</v>
      </c>
      <c r="P89" s="262"/>
    </row>
    <row r="90" spans="1:15" ht="16.5" customHeight="1">
      <c r="A90" s="261" t="s">
        <v>306</v>
      </c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63"/>
    </row>
    <row r="91" spans="1:15" ht="16.5" customHeight="1">
      <c r="A91" s="251" t="s">
        <v>321</v>
      </c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66"/>
    </row>
    <row r="92" spans="1:15" ht="16.5" customHeight="1">
      <c r="A92" s="251" t="s">
        <v>307</v>
      </c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</row>
    <row r="93" spans="1:15" ht="16.5" customHeight="1">
      <c r="A93" s="254" t="s">
        <v>308</v>
      </c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67"/>
    </row>
    <row r="94" spans="1:15" ht="16.5" customHeight="1">
      <c r="A94" s="256" t="s">
        <v>259</v>
      </c>
      <c r="B94" s="258" t="s">
        <v>9</v>
      </c>
      <c r="C94" s="258" t="s">
        <v>9</v>
      </c>
      <c r="D94" s="258" t="s">
        <v>9</v>
      </c>
      <c r="E94" s="258" t="s">
        <v>9</v>
      </c>
      <c r="F94" s="258" t="s">
        <v>9</v>
      </c>
      <c r="G94" s="258" t="s">
        <v>9</v>
      </c>
      <c r="H94" s="258" t="s">
        <v>9</v>
      </c>
      <c r="I94" s="258">
        <f>SUM(I91:I93)</f>
        <v>0</v>
      </c>
      <c r="J94" s="258" t="s">
        <v>9</v>
      </c>
      <c r="K94" s="258" t="s">
        <v>9</v>
      </c>
      <c r="L94" s="258" t="s">
        <v>9</v>
      </c>
      <c r="M94" s="258" t="s">
        <v>9</v>
      </c>
      <c r="N94" s="258" t="s">
        <v>9</v>
      </c>
      <c r="O94" s="258" t="s">
        <v>9</v>
      </c>
    </row>
    <row r="95" spans="1:15" ht="16.5" customHeight="1">
      <c r="A95" s="256" t="s">
        <v>260</v>
      </c>
      <c r="B95" s="260" t="s">
        <v>9</v>
      </c>
      <c r="C95" s="260" t="s">
        <v>9</v>
      </c>
      <c r="D95" s="260" t="s">
        <v>9</v>
      </c>
      <c r="E95" s="260" t="s">
        <v>9</v>
      </c>
      <c r="F95" s="260" t="s">
        <v>9</v>
      </c>
      <c r="G95" s="260" t="s">
        <v>9</v>
      </c>
      <c r="H95" s="260" t="s">
        <v>9</v>
      </c>
      <c r="I95" s="260"/>
      <c r="J95" s="260" t="s">
        <v>9</v>
      </c>
      <c r="K95" s="260" t="s">
        <v>9</v>
      </c>
      <c r="L95" s="260" t="s">
        <v>9</v>
      </c>
      <c r="M95" s="260" t="s">
        <v>9</v>
      </c>
      <c r="N95" s="260" t="s">
        <v>9</v>
      </c>
      <c r="O95" s="260"/>
    </row>
    <row r="96" spans="1:15" ht="16.5" customHeight="1">
      <c r="A96" s="261" t="s">
        <v>309</v>
      </c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68"/>
    </row>
    <row r="97" spans="1:15" ht="16.5" customHeight="1">
      <c r="A97" s="251" t="s">
        <v>381</v>
      </c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</row>
    <row r="98" spans="1:15" ht="16.5" customHeight="1">
      <c r="A98" s="254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</row>
    <row r="99" spans="1:15" ht="16.5" customHeight="1">
      <c r="A99" s="256" t="s">
        <v>259</v>
      </c>
      <c r="B99" s="258" t="s">
        <v>9</v>
      </c>
      <c r="C99" s="258" t="s">
        <v>9</v>
      </c>
      <c r="D99" s="258" t="s">
        <v>9</v>
      </c>
      <c r="E99" s="258" t="s">
        <v>9</v>
      </c>
      <c r="F99" s="258" t="s">
        <v>9</v>
      </c>
      <c r="G99" s="258" t="s">
        <v>9</v>
      </c>
      <c r="H99" s="258" t="s">
        <v>9</v>
      </c>
      <c r="I99" s="258" t="s">
        <v>9</v>
      </c>
      <c r="J99" s="258" t="s">
        <v>9</v>
      </c>
      <c r="K99" s="258" t="s">
        <v>9</v>
      </c>
      <c r="L99" s="258" t="s">
        <v>9</v>
      </c>
      <c r="M99" s="258" t="s">
        <v>9</v>
      </c>
      <c r="N99" s="258" t="s">
        <v>9</v>
      </c>
      <c r="O99" s="258" t="s">
        <v>9</v>
      </c>
    </row>
    <row r="100" spans="1:15" ht="16.5" customHeight="1">
      <c r="A100" s="256" t="s">
        <v>260</v>
      </c>
      <c r="B100" s="260" t="s">
        <v>9</v>
      </c>
      <c r="C100" s="260" t="s">
        <v>9</v>
      </c>
      <c r="D100" s="260" t="s">
        <v>9</v>
      </c>
      <c r="E100" s="260" t="s">
        <v>9</v>
      </c>
      <c r="F100" s="260" t="s">
        <v>9</v>
      </c>
      <c r="G100" s="260" t="s">
        <v>9</v>
      </c>
      <c r="H100" s="260" t="s">
        <v>9</v>
      </c>
      <c r="I100" s="260" t="s">
        <v>9</v>
      </c>
      <c r="J100" s="260" t="s">
        <v>9</v>
      </c>
      <c r="K100" s="260" t="s">
        <v>9</v>
      </c>
      <c r="L100" s="260" t="s">
        <v>9</v>
      </c>
      <c r="M100" s="260" t="s">
        <v>9</v>
      </c>
      <c r="N100" s="260" t="s">
        <v>9</v>
      </c>
      <c r="O100" s="260" t="s">
        <v>9</v>
      </c>
    </row>
    <row r="101" spans="1:15" ht="16.5" customHeight="1">
      <c r="A101" s="256" t="s">
        <v>259</v>
      </c>
      <c r="B101" s="259">
        <v>503042.01</v>
      </c>
      <c r="C101" s="259">
        <v>116002</v>
      </c>
      <c r="D101" s="260" t="s">
        <v>9</v>
      </c>
      <c r="E101" s="260" t="s">
        <v>9</v>
      </c>
      <c r="F101" s="258">
        <v>47000</v>
      </c>
      <c r="G101" s="258" t="s">
        <v>9</v>
      </c>
      <c r="H101" s="259">
        <v>108170.8</v>
      </c>
      <c r="I101" s="258" t="s">
        <v>9</v>
      </c>
      <c r="J101" s="260">
        <v>60530</v>
      </c>
      <c r="K101" s="260">
        <v>2068</v>
      </c>
      <c r="L101" s="260">
        <v>28000</v>
      </c>
      <c r="M101" s="258" t="s">
        <v>9</v>
      </c>
      <c r="N101" s="259">
        <v>466530</v>
      </c>
      <c r="O101" s="259">
        <f>SUM(B101:N101)</f>
        <v>1331342.81</v>
      </c>
    </row>
    <row r="102" spans="1:16" ht="16.5" customHeight="1">
      <c r="A102" s="269" t="s">
        <v>260</v>
      </c>
      <c r="B102" s="270">
        <v>3556351.8</v>
      </c>
      <c r="C102" s="270">
        <v>769583.2</v>
      </c>
      <c r="D102" s="260">
        <v>19121.6</v>
      </c>
      <c r="E102" s="260">
        <v>1008849.45</v>
      </c>
      <c r="F102" s="260">
        <v>47000</v>
      </c>
      <c r="G102" s="260" t="s">
        <v>9</v>
      </c>
      <c r="H102" s="270">
        <v>549251.3</v>
      </c>
      <c r="I102" s="260" t="s">
        <v>9</v>
      </c>
      <c r="J102" s="260">
        <v>65500</v>
      </c>
      <c r="K102" s="260">
        <v>7567</v>
      </c>
      <c r="L102" s="271">
        <v>93882</v>
      </c>
      <c r="M102" s="260" t="s">
        <v>9</v>
      </c>
      <c r="N102" s="270">
        <v>1512067</v>
      </c>
      <c r="O102" s="259">
        <f>SUM(B102:N102)</f>
        <v>7629173.35</v>
      </c>
      <c r="P102" s="262"/>
    </row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>
      <c r="N110" s="2">
        <v>25160</v>
      </c>
    </row>
    <row r="111" ht="16.5" customHeight="1">
      <c r="N111" s="2">
        <v>37260</v>
      </c>
    </row>
    <row r="112" ht="16.5" customHeight="1">
      <c r="N112" s="2">
        <f>SUM(N108:N111)</f>
        <v>62420</v>
      </c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</sheetData>
  <sheetProtection/>
  <mergeCells count="15">
    <mergeCell ref="B36:C36"/>
    <mergeCell ref="K36:L36"/>
    <mergeCell ref="O36:O37"/>
    <mergeCell ref="B69:C69"/>
    <mergeCell ref="K69:L69"/>
    <mergeCell ref="O69:O70"/>
    <mergeCell ref="H36:I36"/>
    <mergeCell ref="H69:I69"/>
    <mergeCell ref="A1:O1"/>
    <mergeCell ref="A2:O2"/>
    <mergeCell ref="A3:O3"/>
    <mergeCell ref="B4:C4"/>
    <mergeCell ref="K4:L4"/>
    <mergeCell ref="O4:O5"/>
    <mergeCell ref="H4:I4"/>
  </mergeCells>
  <printOptions/>
  <pageMargins left="0.18" right="0.2" top="0.23" bottom="0.19" header="0.2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7"/>
  <sheetViews>
    <sheetView zoomScale="130" zoomScaleNormal="130" zoomScalePageLayoutView="0" workbookViewId="0" topLeftCell="F67">
      <selection activeCell="Q74" sqref="Q74"/>
    </sheetView>
  </sheetViews>
  <sheetFormatPr defaultColWidth="9.140625" defaultRowHeight="15.75" customHeight="1"/>
  <cols>
    <col min="1" max="1" width="32.8515625" style="2" customWidth="1"/>
    <col min="2" max="4" width="6.421875" style="2" customWidth="1"/>
    <col min="5" max="5" width="10.28125" style="2" customWidth="1"/>
    <col min="6" max="6" width="6.140625" style="2" customWidth="1"/>
    <col min="7" max="7" width="6.7109375" style="2" customWidth="1"/>
    <col min="8" max="8" width="8.8515625" style="2" customWidth="1"/>
    <col min="9" max="9" width="11.00390625" style="2" customWidth="1"/>
    <col min="10" max="10" width="8.28125" style="2" customWidth="1"/>
    <col min="11" max="11" width="6.28125" style="2" customWidth="1"/>
    <col min="12" max="12" width="6.421875" style="2" customWidth="1"/>
    <col min="13" max="13" width="6.140625" style="2" customWidth="1"/>
    <col min="14" max="14" width="11.00390625" style="2" customWidth="1"/>
    <col min="15" max="15" width="12.421875" style="2" customWidth="1"/>
    <col min="16" max="16" width="9.140625" style="2" customWidth="1"/>
    <col min="17" max="17" width="12.28125" style="2" customWidth="1"/>
    <col min="18" max="18" width="13.28125" style="2" customWidth="1"/>
    <col min="19" max="16384" width="9.140625" style="2" customWidth="1"/>
  </cols>
  <sheetData>
    <row r="1" spans="1:15" ht="17.25" customHeight="1">
      <c r="A1" s="544" t="s">
        <v>228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6"/>
    </row>
    <row r="2" spans="1:15" ht="16.5" customHeight="1">
      <c r="A2" s="544" t="s">
        <v>361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6"/>
    </row>
    <row r="3" spans="1:15" ht="18" customHeight="1">
      <c r="A3" s="544" t="s">
        <v>478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6"/>
    </row>
    <row r="4" spans="1:15" s="151" customFormat="1" ht="15.75" customHeight="1">
      <c r="A4" s="149" t="s">
        <v>359</v>
      </c>
      <c r="B4" s="547" t="s">
        <v>229</v>
      </c>
      <c r="C4" s="547"/>
      <c r="D4" s="150" t="s">
        <v>230</v>
      </c>
      <c r="E4" s="150" t="s">
        <v>231</v>
      </c>
      <c r="F4" s="150" t="s">
        <v>232</v>
      </c>
      <c r="G4" s="150" t="s">
        <v>233</v>
      </c>
      <c r="H4" s="550" t="s">
        <v>234</v>
      </c>
      <c r="I4" s="551"/>
      <c r="J4" s="150" t="s">
        <v>235</v>
      </c>
      <c r="K4" s="547" t="s">
        <v>236</v>
      </c>
      <c r="L4" s="547"/>
      <c r="M4" s="150" t="s">
        <v>237</v>
      </c>
      <c r="N4" s="150" t="s">
        <v>238</v>
      </c>
      <c r="O4" s="548" t="s">
        <v>32</v>
      </c>
    </row>
    <row r="5" spans="1:15" s="151" customFormat="1" ht="15.75" customHeight="1">
      <c r="A5" s="152" t="s">
        <v>360</v>
      </c>
      <c r="B5" s="153" t="s">
        <v>239</v>
      </c>
      <c r="C5" s="153" t="s">
        <v>240</v>
      </c>
      <c r="D5" s="153" t="s">
        <v>241</v>
      </c>
      <c r="E5" s="153" t="s">
        <v>242</v>
      </c>
      <c r="F5" s="153" t="s">
        <v>243</v>
      </c>
      <c r="G5" s="153" t="s">
        <v>244</v>
      </c>
      <c r="H5" s="153" t="s">
        <v>245</v>
      </c>
      <c r="I5" s="153" t="s">
        <v>322</v>
      </c>
      <c r="J5" s="153" t="s">
        <v>246</v>
      </c>
      <c r="K5" s="153" t="s">
        <v>247</v>
      </c>
      <c r="L5" s="153" t="s">
        <v>248</v>
      </c>
      <c r="M5" s="153" t="s">
        <v>249</v>
      </c>
      <c r="N5" s="153" t="s">
        <v>250</v>
      </c>
      <c r="O5" s="549"/>
    </row>
    <row r="6" spans="1:15" s="151" customFormat="1" ht="15.75" customHeight="1">
      <c r="A6" s="154" t="s">
        <v>251</v>
      </c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</row>
    <row r="7" spans="1:15" s="151" customFormat="1" ht="15.75" customHeight="1">
      <c r="A7" s="158" t="s">
        <v>252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>
        <v>720</v>
      </c>
      <c r="O7" s="159">
        <f>SUM(B7:N7)</f>
        <v>720</v>
      </c>
    </row>
    <row r="8" spans="1:15" s="151" customFormat="1" ht="15.75" customHeight="1">
      <c r="A8" s="158" t="s">
        <v>253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>
        <v>802700</v>
      </c>
      <c r="O8" s="159">
        <v>802700</v>
      </c>
    </row>
    <row r="9" spans="1:15" s="151" customFormat="1" ht="15.75" customHeight="1">
      <c r="A9" s="158" t="s">
        <v>254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15" s="151" customFormat="1" ht="15.75" customHeight="1">
      <c r="A10" s="158" t="s">
        <v>255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1:15" s="151" customFormat="1" ht="15.75" customHeight="1">
      <c r="A11" s="158" t="s">
        <v>256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</row>
    <row r="12" spans="1:15" s="151" customFormat="1" ht="15.75" customHeight="1">
      <c r="A12" s="158" t="s">
        <v>257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</row>
    <row r="13" spans="1:15" s="151" customFormat="1" ht="15.75" customHeight="1">
      <c r="A13" s="160" t="s">
        <v>258</v>
      </c>
      <c r="B13" s="161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59"/>
    </row>
    <row r="14" spans="1:15" s="151" customFormat="1" ht="15.75" customHeight="1">
      <c r="A14" s="163" t="s">
        <v>363</v>
      </c>
      <c r="B14" s="164" t="s">
        <v>9</v>
      </c>
      <c r="C14" s="164" t="s">
        <v>9</v>
      </c>
      <c r="D14" s="164" t="s">
        <v>9</v>
      </c>
      <c r="E14" s="164" t="s">
        <v>9</v>
      </c>
      <c r="F14" s="164" t="s">
        <v>9</v>
      </c>
      <c r="G14" s="164" t="s">
        <v>9</v>
      </c>
      <c r="H14" s="164"/>
      <c r="I14" s="164" t="s">
        <v>9</v>
      </c>
      <c r="J14" s="164" t="s">
        <v>9</v>
      </c>
      <c r="K14" s="164" t="s">
        <v>9</v>
      </c>
      <c r="L14" s="164" t="s">
        <v>9</v>
      </c>
      <c r="M14" s="164" t="s">
        <v>9</v>
      </c>
      <c r="N14" s="165">
        <f>SUM(N7:N13)</f>
        <v>803420</v>
      </c>
      <c r="O14" s="165">
        <v>803420</v>
      </c>
    </row>
    <row r="15" spans="1:15" s="151" customFormat="1" ht="15.75" customHeight="1">
      <c r="A15" s="166" t="s">
        <v>260</v>
      </c>
      <c r="B15" s="167" t="s">
        <v>9</v>
      </c>
      <c r="C15" s="167" t="s">
        <v>9</v>
      </c>
      <c r="D15" s="167" t="s">
        <v>9</v>
      </c>
      <c r="E15" s="167" t="s">
        <v>9</v>
      </c>
      <c r="F15" s="167" t="s">
        <v>9</v>
      </c>
      <c r="G15" s="167" t="s">
        <v>9</v>
      </c>
      <c r="H15" s="167"/>
      <c r="I15" s="167" t="s">
        <v>9</v>
      </c>
      <c r="J15" s="167" t="s">
        <v>9</v>
      </c>
      <c r="K15" s="167" t="s">
        <v>9</v>
      </c>
      <c r="L15" s="167" t="s">
        <v>9</v>
      </c>
      <c r="M15" s="167" t="s">
        <v>9</v>
      </c>
      <c r="N15" s="168">
        <v>6119200</v>
      </c>
      <c r="O15" s="168">
        <v>6119200</v>
      </c>
    </row>
    <row r="16" spans="1:15" s="151" customFormat="1" ht="15.75" customHeight="1">
      <c r="A16" s="169" t="s">
        <v>266</v>
      </c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 t="s">
        <v>426</v>
      </c>
    </row>
    <row r="17" spans="1:15" s="151" customFormat="1" ht="15.75" customHeight="1">
      <c r="A17" s="158" t="s">
        <v>267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</row>
    <row r="18" spans="1:15" s="151" customFormat="1" ht="15.75" customHeight="1">
      <c r="A18" s="158" t="s">
        <v>268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</row>
    <row r="19" spans="1:15" s="151" customFormat="1" ht="15.75" customHeight="1">
      <c r="A19" s="158" t="s">
        <v>269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</row>
    <row r="20" spans="1:15" s="151" customFormat="1" ht="15.75" customHeight="1">
      <c r="A20" s="158" t="s">
        <v>270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</row>
    <row r="21" spans="1:17" s="151" customFormat="1" ht="15.75" customHeight="1">
      <c r="A21" s="158" t="s">
        <v>271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Q21" s="172"/>
    </row>
    <row r="22" spans="1:17" s="151" customFormat="1" ht="15.75" customHeight="1">
      <c r="A22" s="158" t="s">
        <v>272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Q22" s="172"/>
    </row>
    <row r="23" spans="1:17" s="151" customFormat="1" ht="15.75" customHeight="1">
      <c r="A23" s="173" t="s">
        <v>273</v>
      </c>
      <c r="B23" s="161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59"/>
      <c r="Q23" s="172">
        <v>861200</v>
      </c>
    </row>
    <row r="24" spans="1:17" s="151" customFormat="1" ht="15.75" customHeight="1">
      <c r="A24" s="163" t="s">
        <v>259</v>
      </c>
      <c r="B24" s="164" t="s">
        <v>9</v>
      </c>
      <c r="C24" s="165">
        <f>SUM(C17:C23)</f>
        <v>0</v>
      </c>
      <c r="D24" s="165">
        <v>0</v>
      </c>
      <c r="E24" s="164" t="s">
        <v>9</v>
      </c>
      <c r="F24" s="164" t="s">
        <v>9</v>
      </c>
      <c r="G24" s="165">
        <v>0</v>
      </c>
      <c r="H24" s="165"/>
      <c r="I24" s="165">
        <f>SUM(I17:I23)</f>
        <v>0</v>
      </c>
      <c r="J24" s="165">
        <v>0</v>
      </c>
      <c r="K24" s="165">
        <v>0</v>
      </c>
      <c r="L24" s="165">
        <v>0</v>
      </c>
      <c r="M24" s="165">
        <v>0</v>
      </c>
      <c r="N24" s="164" t="s">
        <v>9</v>
      </c>
      <c r="O24" s="164">
        <f>SUM(E24:N24)</f>
        <v>0</v>
      </c>
      <c r="Q24" s="151">
        <v>28567.74</v>
      </c>
    </row>
    <row r="25" spans="1:17" s="151" customFormat="1" ht="15.75" customHeight="1">
      <c r="A25" s="174" t="s">
        <v>260</v>
      </c>
      <c r="B25" s="167" t="s">
        <v>9</v>
      </c>
      <c r="C25" s="168">
        <v>0</v>
      </c>
      <c r="D25" s="168">
        <v>0</v>
      </c>
      <c r="E25" s="168">
        <v>183000</v>
      </c>
      <c r="F25" s="167" t="s">
        <v>9</v>
      </c>
      <c r="G25" s="168">
        <v>0</v>
      </c>
      <c r="H25" s="168"/>
      <c r="I25" s="168">
        <v>0</v>
      </c>
      <c r="J25" s="168">
        <v>0</v>
      </c>
      <c r="K25" s="168">
        <v>0</v>
      </c>
      <c r="L25" s="168">
        <v>0</v>
      </c>
      <c r="M25" s="168">
        <v>0</v>
      </c>
      <c r="N25" s="167" t="s">
        <v>9</v>
      </c>
      <c r="O25" s="167">
        <v>183000</v>
      </c>
      <c r="Q25" s="151">
        <f>SUM(Q23:Q24)</f>
        <v>889767.74</v>
      </c>
    </row>
    <row r="26" spans="1:15" s="151" customFormat="1" ht="15.75" customHeight="1">
      <c r="A26" s="169" t="s">
        <v>306</v>
      </c>
      <c r="B26" s="175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</row>
    <row r="27" spans="1:15" s="151" customFormat="1" ht="15.75" customHeight="1">
      <c r="A27" s="158" t="s">
        <v>453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</row>
    <row r="28" spans="1:15" s="151" customFormat="1" ht="15.75" customHeight="1">
      <c r="A28" s="158" t="s">
        <v>454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</row>
    <row r="29" spans="1:15" s="151" customFormat="1" ht="15.75" customHeight="1">
      <c r="A29" s="490" t="s">
        <v>455</v>
      </c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</row>
    <row r="30" spans="1:16" s="151" customFormat="1" ht="15.75" customHeight="1">
      <c r="A30" s="188" t="s">
        <v>259</v>
      </c>
      <c r="B30" s="189">
        <v>0</v>
      </c>
      <c r="C30" s="189">
        <v>0</v>
      </c>
      <c r="D30" s="189">
        <v>0</v>
      </c>
      <c r="E30" s="164" t="s">
        <v>9</v>
      </c>
      <c r="F30" s="165">
        <v>0</v>
      </c>
      <c r="G30" s="165">
        <v>0</v>
      </c>
      <c r="H30" s="165">
        <v>0</v>
      </c>
      <c r="I30" s="165">
        <v>0</v>
      </c>
      <c r="J30" s="164" t="s">
        <v>9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77"/>
    </row>
    <row r="31" spans="1:16" s="151" customFormat="1" ht="15.75" customHeight="1">
      <c r="A31" s="449" t="s">
        <v>260</v>
      </c>
      <c r="B31" s="450">
        <v>0</v>
      </c>
      <c r="C31" s="450">
        <v>0</v>
      </c>
      <c r="D31" s="450">
        <v>0</v>
      </c>
      <c r="E31" s="167" t="s">
        <v>9</v>
      </c>
      <c r="F31" s="168">
        <v>0</v>
      </c>
      <c r="G31" s="168">
        <v>0</v>
      </c>
      <c r="H31" s="168">
        <v>0</v>
      </c>
      <c r="I31" s="168">
        <v>1148500</v>
      </c>
      <c r="J31" s="167"/>
      <c r="K31" s="168">
        <v>0</v>
      </c>
      <c r="L31" s="168">
        <v>0</v>
      </c>
      <c r="M31" s="168">
        <v>0</v>
      </c>
      <c r="N31" s="168">
        <v>0</v>
      </c>
      <c r="O31" s="168">
        <v>1148500</v>
      </c>
      <c r="P31" s="177"/>
    </row>
    <row r="32" spans="1:16" s="151" customFormat="1" ht="15" customHeight="1">
      <c r="A32" s="446"/>
      <c r="B32" s="448"/>
      <c r="C32" s="448"/>
      <c r="D32" s="448"/>
      <c r="E32" s="448"/>
      <c r="F32" s="448"/>
      <c r="G32" s="448"/>
      <c r="H32" s="448"/>
      <c r="I32" s="448"/>
      <c r="J32" s="447"/>
      <c r="K32" s="448"/>
      <c r="L32" s="448"/>
      <c r="M32" s="448"/>
      <c r="N32" s="448"/>
      <c r="O32" s="448"/>
      <c r="P32" s="177"/>
    </row>
    <row r="33" spans="1:16" s="151" customFormat="1" ht="15" customHeight="1">
      <c r="A33" s="446"/>
      <c r="B33" s="448"/>
      <c r="C33" s="448"/>
      <c r="D33" s="448"/>
      <c r="E33" s="448"/>
      <c r="F33" s="448"/>
      <c r="G33" s="448"/>
      <c r="H33" s="448"/>
      <c r="I33" s="448"/>
      <c r="J33" s="447"/>
      <c r="K33" s="448"/>
      <c r="L33" s="448"/>
      <c r="M33" s="448"/>
      <c r="N33" s="448"/>
      <c r="O33" s="448"/>
      <c r="P33" s="177"/>
    </row>
    <row r="34" spans="1:16" s="151" customFormat="1" ht="15" customHeight="1">
      <c r="A34" s="446"/>
      <c r="B34" s="448"/>
      <c r="C34" s="448"/>
      <c r="D34" s="448"/>
      <c r="E34" s="448"/>
      <c r="F34" s="448"/>
      <c r="G34" s="448"/>
      <c r="H34" s="448"/>
      <c r="I34" s="448"/>
      <c r="J34" s="447"/>
      <c r="K34" s="448"/>
      <c r="L34" s="448"/>
      <c r="M34" s="448"/>
      <c r="N34" s="448"/>
      <c r="O34" s="448"/>
      <c r="P34" s="177"/>
    </row>
    <row r="35" spans="1:16" s="151" customFormat="1" ht="15" customHeight="1">
      <c r="A35" s="446"/>
      <c r="B35" s="448"/>
      <c r="C35" s="448"/>
      <c r="D35" s="448"/>
      <c r="E35" s="448"/>
      <c r="F35" s="448"/>
      <c r="G35" s="448"/>
      <c r="H35" s="448"/>
      <c r="I35" s="448"/>
      <c r="J35" s="447"/>
      <c r="K35" s="448"/>
      <c r="L35" s="448"/>
      <c r="M35" s="448"/>
      <c r="N35" s="448"/>
      <c r="O35" s="448"/>
      <c r="P35" s="177"/>
    </row>
    <row r="36" spans="1:16" s="151" customFormat="1" ht="15.75" customHeight="1">
      <c r="A36" s="446"/>
      <c r="B36" s="448"/>
      <c r="C36" s="448"/>
      <c r="D36" s="448"/>
      <c r="E36" s="448"/>
      <c r="F36" s="448"/>
      <c r="G36" s="448"/>
      <c r="H36" s="448"/>
      <c r="I36" s="448"/>
      <c r="J36" s="447"/>
      <c r="K36" s="448"/>
      <c r="L36" s="448"/>
      <c r="M36" s="448"/>
      <c r="N36" s="448"/>
      <c r="O36" s="448"/>
      <c r="P36" s="177"/>
    </row>
    <row r="37" spans="1:15" s="151" customFormat="1" ht="15.7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2"/>
      <c r="O37" s="181"/>
    </row>
    <row r="38" spans="1:15" s="151" customFormat="1" ht="15.75" customHeight="1">
      <c r="A38" s="452" t="s">
        <v>359</v>
      </c>
      <c r="B38" s="552" t="s">
        <v>229</v>
      </c>
      <c r="C38" s="552"/>
      <c r="D38" s="453" t="s">
        <v>230</v>
      </c>
      <c r="E38" s="453" t="s">
        <v>231</v>
      </c>
      <c r="F38" s="453" t="s">
        <v>232</v>
      </c>
      <c r="G38" s="453" t="s">
        <v>233</v>
      </c>
      <c r="H38" s="554" t="s">
        <v>234</v>
      </c>
      <c r="I38" s="555"/>
      <c r="J38" s="453" t="s">
        <v>235</v>
      </c>
      <c r="K38" s="552" t="s">
        <v>236</v>
      </c>
      <c r="L38" s="552"/>
      <c r="M38" s="453" t="s">
        <v>237</v>
      </c>
      <c r="N38" s="453" t="s">
        <v>238</v>
      </c>
      <c r="O38" s="553" t="s">
        <v>32</v>
      </c>
    </row>
    <row r="39" spans="1:15" s="151" customFormat="1" ht="15.75" customHeight="1">
      <c r="A39" s="454" t="s">
        <v>360</v>
      </c>
      <c r="B39" s="455" t="s">
        <v>239</v>
      </c>
      <c r="C39" s="455" t="s">
        <v>240</v>
      </c>
      <c r="D39" s="455" t="s">
        <v>241</v>
      </c>
      <c r="E39" s="455" t="s">
        <v>242</v>
      </c>
      <c r="F39" s="455" t="s">
        <v>243</v>
      </c>
      <c r="G39" s="455" t="s">
        <v>244</v>
      </c>
      <c r="H39" s="455" t="s">
        <v>245</v>
      </c>
      <c r="I39" s="455" t="s">
        <v>322</v>
      </c>
      <c r="J39" s="455" t="s">
        <v>246</v>
      </c>
      <c r="K39" s="455" t="s">
        <v>247</v>
      </c>
      <c r="L39" s="455" t="s">
        <v>248</v>
      </c>
      <c r="M39" s="455" t="s">
        <v>249</v>
      </c>
      <c r="N39" s="455" t="s">
        <v>250</v>
      </c>
      <c r="O39" s="553"/>
    </row>
    <row r="40" spans="1:15" s="151" customFormat="1" ht="15.75" customHeight="1">
      <c r="A40" s="491" t="s">
        <v>274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</row>
    <row r="41" spans="1:15" s="151" customFormat="1" ht="15.75" customHeight="1">
      <c r="A41" s="185" t="s">
        <v>310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</row>
    <row r="42" spans="1:15" s="151" customFormat="1" ht="15.75" customHeight="1">
      <c r="A42" s="187" t="s">
        <v>275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</row>
    <row r="43" spans="1:15" s="151" customFormat="1" ht="15.75" customHeight="1">
      <c r="A43" s="187" t="s">
        <v>276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</row>
    <row r="44" spans="1:15" s="151" customFormat="1" ht="15.75" customHeight="1">
      <c r="A44" s="187" t="s">
        <v>277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s="151" customFormat="1" ht="15.75" customHeight="1">
      <c r="A45" s="187" t="s">
        <v>278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</row>
    <row r="46" spans="1:15" s="151" customFormat="1" ht="15.75" customHeight="1">
      <c r="A46" s="187" t="s">
        <v>279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</row>
    <row r="47" spans="1:15" s="151" customFormat="1" ht="15.75" customHeight="1">
      <c r="A47" s="188" t="s">
        <v>259</v>
      </c>
      <c r="B47" s="189">
        <f>SUM(B41:B46)</f>
        <v>0</v>
      </c>
      <c r="C47" s="189">
        <f>SUM(C41:C46)</f>
        <v>0</v>
      </c>
      <c r="D47" s="189">
        <v>0</v>
      </c>
      <c r="E47" s="189">
        <f aca="true" t="shared" si="0" ref="E47:N47">SUM(E41:E46)</f>
        <v>0</v>
      </c>
      <c r="F47" s="189">
        <f t="shared" si="0"/>
        <v>0</v>
      </c>
      <c r="G47" s="189">
        <f t="shared" si="0"/>
        <v>0</v>
      </c>
      <c r="H47" s="189"/>
      <c r="I47" s="189">
        <f t="shared" si="0"/>
        <v>0</v>
      </c>
      <c r="J47" s="189">
        <f t="shared" si="0"/>
        <v>0</v>
      </c>
      <c r="K47" s="189">
        <f t="shared" si="0"/>
        <v>0</v>
      </c>
      <c r="L47" s="189">
        <f t="shared" si="0"/>
        <v>0</v>
      </c>
      <c r="M47" s="189">
        <f t="shared" si="0"/>
        <v>0</v>
      </c>
      <c r="N47" s="189">
        <f t="shared" si="0"/>
        <v>0</v>
      </c>
      <c r="O47" s="189">
        <f>SUM(O41:O46)</f>
        <v>0</v>
      </c>
    </row>
    <row r="48" spans="1:15" s="151" customFormat="1" ht="15.75" customHeight="1">
      <c r="A48" s="449" t="s">
        <v>260</v>
      </c>
      <c r="B48" s="189">
        <v>0</v>
      </c>
      <c r="C48" s="189">
        <v>0</v>
      </c>
      <c r="D48" s="189">
        <v>0</v>
      </c>
      <c r="E48" s="189">
        <v>0</v>
      </c>
      <c r="F48" s="189">
        <v>0</v>
      </c>
      <c r="G48" s="189">
        <v>0</v>
      </c>
      <c r="H48" s="189"/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f>SUM(B48:N48)</f>
        <v>0</v>
      </c>
    </row>
    <row r="49" spans="1:15" s="151" customFormat="1" ht="15.75" customHeight="1">
      <c r="A49" s="491" t="s">
        <v>280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</row>
    <row r="50" spans="1:15" s="151" customFormat="1" ht="15.75" customHeight="1">
      <c r="A50" s="187" t="s">
        <v>281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</row>
    <row r="51" spans="1:15" s="151" customFormat="1" ht="15.75" customHeight="1">
      <c r="A51" s="187" t="s">
        <v>311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</row>
    <row r="52" spans="1:15" s="151" customFormat="1" ht="15.75" customHeight="1">
      <c r="A52" s="187" t="s">
        <v>312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</row>
    <row r="53" spans="1:15" s="151" customFormat="1" ht="15.75" customHeight="1">
      <c r="A53" s="190" t="s">
        <v>282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</row>
    <row r="54" spans="1:15" s="151" customFormat="1" ht="15.75" customHeight="1">
      <c r="A54" s="188" t="s">
        <v>259</v>
      </c>
      <c r="B54" s="189">
        <f aca="true" t="shared" si="1" ref="B54:N54">SUM(B50:B53)</f>
        <v>0</v>
      </c>
      <c r="C54" s="189">
        <f t="shared" si="1"/>
        <v>0</v>
      </c>
      <c r="D54" s="189">
        <f t="shared" si="1"/>
        <v>0</v>
      </c>
      <c r="E54" s="189">
        <f t="shared" si="1"/>
        <v>0</v>
      </c>
      <c r="F54" s="189">
        <f t="shared" si="1"/>
        <v>0</v>
      </c>
      <c r="G54" s="189">
        <f t="shared" si="1"/>
        <v>0</v>
      </c>
      <c r="H54" s="189"/>
      <c r="I54" s="189">
        <f t="shared" si="1"/>
        <v>0</v>
      </c>
      <c r="J54" s="189">
        <f t="shared" si="1"/>
        <v>0</v>
      </c>
      <c r="K54" s="189">
        <f t="shared" si="1"/>
        <v>0</v>
      </c>
      <c r="L54" s="189">
        <f t="shared" si="1"/>
        <v>0</v>
      </c>
      <c r="M54" s="189">
        <f t="shared" si="1"/>
        <v>0</v>
      </c>
      <c r="N54" s="189">
        <f t="shared" si="1"/>
        <v>0</v>
      </c>
      <c r="O54" s="189">
        <f>SUM(B54:N54)</f>
        <v>0</v>
      </c>
    </row>
    <row r="55" spans="1:15" s="151" customFormat="1" ht="15.75" customHeight="1">
      <c r="A55" s="449" t="s">
        <v>260</v>
      </c>
      <c r="B55" s="189">
        <v>0</v>
      </c>
      <c r="C55" s="189">
        <v>0</v>
      </c>
      <c r="D55" s="189">
        <v>0</v>
      </c>
      <c r="E55" s="189">
        <v>0</v>
      </c>
      <c r="F55" s="189">
        <v>0</v>
      </c>
      <c r="G55" s="189">
        <v>0</v>
      </c>
      <c r="H55" s="189"/>
      <c r="I55" s="189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f>SUM(B55:N55)</f>
        <v>0</v>
      </c>
    </row>
    <row r="56" spans="1:15" s="151" customFormat="1" ht="15.75" customHeight="1">
      <c r="A56" s="492" t="s">
        <v>283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3"/>
    </row>
    <row r="57" spans="1:15" s="151" customFormat="1" ht="15.75" customHeight="1">
      <c r="A57" s="187" t="s">
        <v>284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86"/>
    </row>
    <row r="58" spans="1:15" s="151" customFormat="1" ht="15.75" customHeight="1">
      <c r="A58" s="195" t="s">
        <v>285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86"/>
    </row>
    <row r="59" spans="1:15" s="151" customFormat="1" ht="15.75" customHeight="1">
      <c r="A59" s="195" t="s">
        <v>286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86"/>
    </row>
    <row r="60" spans="1:15" s="151" customFormat="1" ht="15.75" customHeight="1">
      <c r="A60" s="195" t="s">
        <v>287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86">
        <f>SUM(B60:N60)</f>
        <v>0</v>
      </c>
    </row>
    <row r="61" spans="1:15" s="151" customFormat="1" ht="15.75" customHeight="1">
      <c r="A61" s="195" t="s">
        <v>288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86"/>
    </row>
    <row r="62" spans="1:15" s="151" customFormat="1" ht="15.75" customHeight="1">
      <c r="A62" s="187" t="s">
        <v>289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</row>
    <row r="63" spans="1:15" s="151" customFormat="1" ht="15.75" customHeight="1">
      <c r="A63" s="187" t="s">
        <v>290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</row>
    <row r="64" spans="1:15" s="151" customFormat="1" ht="15.75" customHeight="1">
      <c r="A64" s="187" t="s">
        <v>291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</row>
    <row r="65" spans="1:15" s="151" customFormat="1" ht="15.75" customHeight="1">
      <c r="A65" s="187" t="s">
        <v>292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</row>
    <row r="66" spans="1:15" s="151" customFormat="1" ht="15.75" customHeight="1">
      <c r="A66" s="187" t="s">
        <v>293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</row>
    <row r="67" spans="1:15" s="151" customFormat="1" ht="15.75" customHeight="1">
      <c r="A67" s="187" t="s">
        <v>382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>
        <f>SUM(B67:N67)</f>
        <v>0</v>
      </c>
    </row>
    <row r="68" spans="1:15" s="151" customFormat="1" ht="15.75" customHeight="1">
      <c r="A68" s="188" t="s">
        <v>259</v>
      </c>
      <c r="B68" s="189">
        <f aca="true" t="shared" si="2" ref="B68:N68">SUM(B57:B67)</f>
        <v>0</v>
      </c>
      <c r="C68" s="189">
        <f t="shared" si="2"/>
        <v>0</v>
      </c>
      <c r="D68" s="189">
        <f t="shared" si="2"/>
        <v>0</v>
      </c>
      <c r="E68" s="200" t="s">
        <v>9</v>
      </c>
      <c r="F68" s="189">
        <f t="shared" si="2"/>
        <v>0</v>
      </c>
      <c r="G68" s="189">
        <f t="shared" si="2"/>
        <v>0</v>
      </c>
      <c r="H68" s="189">
        <f>SUM(H57:H67)</f>
        <v>0</v>
      </c>
      <c r="I68" s="200" t="s">
        <v>9</v>
      </c>
      <c r="J68" s="189">
        <f>SUM(J57:J67)</f>
        <v>0</v>
      </c>
      <c r="K68" s="189">
        <f t="shared" si="2"/>
        <v>0</v>
      </c>
      <c r="L68" s="189">
        <f t="shared" si="2"/>
        <v>0</v>
      </c>
      <c r="M68" s="189">
        <f t="shared" si="2"/>
        <v>0</v>
      </c>
      <c r="N68" s="189">
        <f t="shared" si="2"/>
        <v>0</v>
      </c>
      <c r="O68" s="189">
        <f>SUM(B68:N68)</f>
        <v>0</v>
      </c>
    </row>
    <row r="69" spans="1:15" s="151" customFormat="1" ht="15.75" customHeight="1">
      <c r="A69" s="449" t="s">
        <v>260</v>
      </c>
      <c r="B69" s="450">
        <v>0</v>
      </c>
      <c r="C69" s="450">
        <v>0</v>
      </c>
      <c r="D69" s="450">
        <v>0</v>
      </c>
      <c r="E69" s="450">
        <v>84999</v>
      </c>
      <c r="F69" s="450">
        <v>0</v>
      </c>
      <c r="G69" s="450">
        <v>0</v>
      </c>
      <c r="H69" s="189">
        <f>SUM(H58:H68)</f>
        <v>0</v>
      </c>
      <c r="I69" s="451" t="s">
        <v>9</v>
      </c>
      <c r="J69" s="189">
        <f>SUM(J58:J68)</f>
        <v>0</v>
      </c>
      <c r="K69" s="450">
        <v>0</v>
      </c>
      <c r="L69" s="450">
        <v>0</v>
      </c>
      <c r="M69" s="450">
        <v>0</v>
      </c>
      <c r="N69" s="450">
        <v>0</v>
      </c>
      <c r="O69" s="450">
        <f>SUM(B69:N69)</f>
        <v>84999</v>
      </c>
    </row>
    <row r="70" spans="1:15" s="151" customFormat="1" ht="15.75" customHeight="1">
      <c r="A70" s="188" t="s">
        <v>259</v>
      </c>
      <c r="B70" s="189">
        <v>0</v>
      </c>
      <c r="C70" s="189">
        <v>0</v>
      </c>
      <c r="D70" s="189">
        <v>0</v>
      </c>
      <c r="E70" s="200" t="s">
        <v>9</v>
      </c>
      <c r="F70" s="189">
        <f>SUM(F59:F69)</f>
        <v>0</v>
      </c>
      <c r="G70" s="189">
        <f>SUM(G59:G69)</f>
        <v>0</v>
      </c>
      <c r="H70" s="189">
        <f>SUM(H59:H69)</f>
        <v>0</v>
      </c>
      <c r="I70" s="200" t="s">
        <v>9</v>
      </c>
      <c r="J70" s="189">
        <f>SUM(J59:J69)</f>
        <v>0</v>
      </c>
      <c r="K70" s="189">
        <f>SUM(K59:K69)</f>
        <v>0</v>
      </c>
      <c r="L70" s="189">
        <f>SUM(L59:L69)</f>
        <v>0</v>
      </c>
      <c r="M70" s="189">
        <v>0</v>
      </c>
      <c r="N70" s="200">
        <v>803420</v>
      </c>
      <c r="O70" s="189">
        <v>803420</v>
      </c>
    </row>
    <row r="71" spans="1:15" s="151" customFormat="1" ht="15.75" customHeight="1">
      <c r="A71" s="449" t="s">
        <v>260</v>
      </c>
      <c r="B71" s="450">
        <v>0</v>
      </c>
      <c r="C71" s="450">
        <v>0</v>
      </c>
      <c r="D71" s="450">
        <v>0</v>
      </c>
      <c r="E71" s="451">
        <v>267999</v>
      </c>
      <c r="F71" s="450">
        <v>0</v>
      </c>
      <c r="G71" s="450">
        <v>0</v>
      </c>
      <c r="H71" s="189">
        <f>SUM(H60:H70)</f>
        <v>0</v>
      </c>
      <c r="I71" s="451">
        <v>1148500</v>
      </c>
      <c r="J71" s="189">
        <f>SUM(J60:J70)</f>
        <v>0</v>
      </c>
      <c r="K71" s="450">
        <v>0</v>
      </c>
      <c r="L71" s="450">
        <v>0</v>
      </c>
      <c r="M71" s="450">
        <v>0</v>
      </c>
      <c r="N71" s="451">
        <v>6119200</v>
      </c>
      <c r="O71" s="450">
        <f>SUM(B71:N71)</f>
        <v>7535699</v>
      </c>
    </row>
    <row r="72" spans="1:15" s="151" customFormat="1" ht="15.75" customHeight="1">
      <c r="A72" s="178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 t="s">
        <v>426</v>
      </c>
      <c r="O72" s="179"/>
    </row>
    <row r="73" spans="1:15" s="151" customFormat="1" ht="15.75" customHeight="1">
      <c r="A73" s="180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</row>
    <row r="74" spans="1:15" s="151" customFormat="1" ht="15.75" customHeight="1">
      <c r="A74" s="452" t="s">
        <v>359</v>
      </c>
      <c r="B74" s="552" t="s">
        <v>229</v>
      </c>
      <c r="C74" s="552"/>
      <c r="D74" s="453" t="s">
        <v>230</v>
      </c>
      <c r="E74" s="453" t="s">
        <v>231</v>
      </c>
      <c r="F74" s="453" t="s">
        <v>232</v>
      </c>
      <c r="G74" s="453" t="s">
        <v>233</v>
      </c>
      <c r="H74" s="453"/>
      <c r="I74" s="453" t="s">
        <v>234</v>
      </c>
      <c r="J74" s="453" t="s">
        <v>235</v>
      </c>
      <c r="K74" s="552" t="s">
        <v>236</v>
      </c>
      <c r="L74" s="552"/>
      <c r="M74" s="453" t="s">
        <v>237</v>
      </c>
      <c r="N74" s="453" t="s">
        <v>238</v>
      </c>
      <c r="O74" s="553" t="s">
        <v>32</v>
      </c>
    </row>
    <row r="75" spans="1:15" s="151" customFormat="1" ht="15.75" customHeight="1">
      <c r="A75" s="454" t="s">
        <v>360</v>
      </c>
      <c r="B75" s="455" t="s">
        <v>239</v>
      </c>
      <c r="C75" s="455" t="s">
        <v>240</v>
      </c>
      <c r="D75" s="455" t="s">
        <v>241</v>
      </c>
      <c r="E75" s="455" t="s">
        <v>242</v>
      </c>
      <c r="F75" s="455" t="s">
        <v>243</v>
      </c>
      <c r="G75" s="455" t="s">
        <v>244</v>
      </c>
      <c r="H75" s="455"/>
      <c r="I75" s="455" t="s">
        <v>245</v>
      </c>
      <c r="J75" s="455" t="s">
        <v>246</v>
      </c>
      <c r="K75" s="455" t="s">
        <v>247</v>
      </c>
      <c r="L75" s="455" t="s">
        <v>248</v>
      </c>
      <c r="M75" s="455" t="s">
        <v>249</v>
      </c>
      <c r="N75" s="455" t="s">
        <v>250</v>
      </c>
      <c r="O75" s="553"/>
    </row>
    <row r="76" spans="1:15" s="151" customFormat="1" ht="15.75" customHeight="1">
      <c r="A76" s="183" t="s">
        <v>294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</row>
    <row r="77" spans="1:15" s="151" customFormat="1" ht="15.75" customHeight="1">
      <c r="A77" s="187" t="s">
        <v>295</v>
      </c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</row>
    <row r="78" spans="1:15" s="151" customFormat="1" ht="15.75" customHeight="1">
      <c r="A78" s="187" t="s">
        <v>296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</row>
    <row r="79" spans="1:15" s="151" customFormat="1" ht="15.75" customHeight="1">
      <c r="A79" s="187" t="s">
        <v>297</v>
      </c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</row>
    <row r="80" spans="1:15" s="151" customFormat="1" ht="15.75" customHeight="1">
      <c r="A80" s="187" t="s">
        <v>298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</row>
    <row r="81" spans="1:15" s="151" customFormat="1" ht="15.75" customHeight="1">
      <c r="A81" s="188" t="s">
        <v>259</v>
      </c>
      <c r="B81" s="189">
        <f aca="true" t="shared" si="3" ref="B81:N81">SUM(B77:B80)</f>
        <v>0</v>
      </c>
      <c r="C81" s="189">
        <f t="shared" si="3"/>
        <v>0</v>
      </c>
      <c r="D81" s="189">
        <f t="shared" si="3"/>
        <v>0</v>
      </c>
      <c r="E81" s="189">
        <f t="shared" si="3"/>
        <v>0</v>
      </c>
      <c r="F81" s="189">
        <f t="shared" si="3"/>
        <v>0</v>
      </c>
      <c r="G81" s="189">
        <f t="shared" si="3"/>
        <v>0</v>
      </c>
      <c r="H81" s="189"/>
      <c r="I81" s="189">
        <f t="shared" si="3"/>
        <v>0</v>
      </c>
      <c r="J81" s="189">
        <f t="shared" si="3"/>
        <v>0</v>
      </c>
      <c r="K81" s="189">
        <f t="shared" si="3"/>
        <v>0</v>
      </c>
      <c r="L81" s="189">
        <f t="shared" si="3"/>
        <v>0</v>
      </c>
      <c r="M81" s="189">
        <f t="shared" si="3"/>
        <v>0</v>
      </c>
      <c r="N81" s="189">
        <f t="shared" si="3"/>
        <v>0</v>
      </c>
      <c r="O81" s="189">
        <f>SUM(B81:N81)</f>
        <v>0</v>
      </c>
    </row>
    <row r="82" spans="1:15" s="151" customFormat="1" ht="15.75" customHeight="1">
      <c r="A82" s="188" t="s">
        <v>260</v>
      </c>
      <c r="B82" s="189">
        <v>0</v>
      </c>
      <c r="C82" s="189">
        <v>0</v>
      </c>
      <c r="D82" s="189">
        <v>0</v>
      </c>
      <c r="E82" s="189">
        <v>0</v>
      </c>
      <c r="F82" s="189">
        <v>0</v>
      </c>
      <c r="G82" s="189">
        <v>0</v>
      </c>
      <c r="H82" s="189"/>
      <c r="I82" s="189">
        <v>0</v>
      </c>
      <c r="J82" s="189">
        <v>0</v>
      </c>
      <c r="K82" s="189">
        <v>0</v>
      </c>
      <c r="L82" s="189">
        <v>0</v>
      </c>
      <c r="M82" s="189">
        <v>0</v>
      </c>
      <c r="N82" s="189">
        <v>0</v>
      </c>
      <c r="O82" s="189">
        <f>SUM(B82:N82)</f>
        <v>0</v>
      </c>
    </row>
    <row r="83" spans="1:15" s="151" customFormat="1" ht="15.75" customHeight="1">
      <c r="A83" s="196" t="s">
        <v>299</v>
      </c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</row>
    <row r="84" spans="1:15" s="151" customFormat="1" ht="15.75" customHeight="1">
      <c r="A84" s="187" t="s">
        <v>313</v>
      </c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</row>
    <row r="85" spans="1:15" s="151" customFormat="1" ht="15.75" customHeight="1">
      <c r="A85" s="187" t="s">
        <v>300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</row>
    <row r="86" spans="1:15" s="151" customFormat="1" ht="15.75" customHeight="1">
      <c r="A86" s="198" t="s">
        <v>301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</row>
    <row r="87" spans="1:15" s="151" customFormat="1" ht="15.75" customHeight="1">
      <c r="A87" s="190" t="s">
        <v>314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</row>
    <row r="88" spans="1:15" s="151" customFormat="1" ht="15.75" customHeight="1">
      <c r="A88" s="188" t="s">
        <v>259</v>
      </c>
      <c r="B88" s="189">
        <f>SUM(B84:B87)</f>
        <v>0</v>
      </c>
      <c r="C88" s="189">
        <f>SUM(C87)</f>
        <v>0</v>
      </c>
      <c r="D88" s="189">
        <f>SUM(D87)</f>
        <v>0</v>
      </c>
      <c r="E88" s="200">
        <f>SUM(E83:E87)</f>
        <v>0</v>
      </c>
      <c r="F88" s="200">
        <f>SUM(F83:F87)</f>
        <v>0</v>
      </c>
      <c r="G88" s="200" t="s">
        <v>9</v>
      </c>
      <c r="H88" s="200"/>
      <c r="I88" s="189">
        <f>SUM(I87)</f>
        <v>0</v>
      </c>
      <c r="J88" s="189"/>
      <c r="K88" s="189">
        <f>SUM(K87)</f>
        <v>0</v>
      </c>
      <c r="L88" s="189">
        <f>SUM(L83:L87)</f>
        <v>0</v>
      </c>
      <c r="M88" s="189">
        <f>SUM(M83:M87)</f>
        <v>0</v>
      </c>
      <c r="N88" s="189">
        <f>SUM(N87)</f>
        <v>0</v>
      </c>
      <c r="O88" s="189">
        <f>SUM(B88:N88)</f>
        <v>0</v>
      </c>
    </row>
    <row r="89" spans="1:15" s="151" customFormat="1" ht="15.75" customHeight="1">
      <c r="A89" s="188" t="s">
        <v>260</v>
      </c>
      <c r="B89" s="189">
        <v>0</v>
      </c>
      <c r="C89" s="189">
        <v>0</v>
      </c>
      <c r="D89" s="189">
        <v>0</v>
      </c>
      <c r="E89" s="200" t="s">
        <v>9</v>
      </c>
      <c r="F89" s="200" t="s">
        <v>9</v>
      </c>
      <c r="G89" s="200" t="s">
        <v>9</v>
      </c>
      <c r="H89" s="200"/>
      <c r="I89" s="189">
        <v>0</v>
      </c>
      <c r="J89" s="189"/>
      <c r="K89" s="189">
        <v>0</v>
      </c>
      <c r="L89" s="189">
        <v>0</v>
      </c>
      <c r="M89" s="189">
        <v>0</v>
      </c>
      <c r="N89" s="189">
        <v>0</v>
      </c>
      <c r="O89" s="189">
        <f>SUM(B89:N89)</f>
        <v>0</v>
      </c>
    </row>
    <row r="90" spans="1:16" s="151" customFormat="1" ht="15.75" customHeight="1">
      <c r="A90" s="183" t="s">
        <v>302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201"/>
      <c r="P90" s="151" t="s">
        <v>8</v>
      </c>
    </row>
    <row r="91" spans="1:15" s="151" customFormat="1" ht="15.75" customHeight="1">
      <c r="A91" s="187" t="s">
        <v>303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202"/>
    </row>
    <row r="92" spans="1:15" s="151" customFormat="1" ht="15.75" customHeight="1">
      <c r="A92" s="187" t="s">
        <v>304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202"/>
    </row>
    <row r="93" spans="1:15" s="151" customFormat="1" ht="15.75" customHeight="1">
      <c r="A93" s="188" t="s">
        <v>259</v>
      </c>
      <c r="B93" s="189">
        <f>SUM(B91:B92)</f>
        <v>0</v>
      </c>
      <c r="C93" s="189">
        <v>0</v>
      </c>
      <c r="D93" s="189">
        <v>0</v>
      </c>
      <c r="E93" s="189">
        <v>0</v>
      </c>
      <c r="F93" s="189">
        <v>0</v>
      </c>
      <c r="G93" s="189">
        <v>0</v>
      </c>
      <c r="H93" s="189"/>
      <c r="I93" s="189">
        <v>0</v>
      </c>
      <c r="J93" s="189">
        <v>0</v>
      </c>
      <c r="K93" s="189">
        <v>0</v>
      </c>
      <c r="L93" s="189">
        <v>0</v>
      </c>
      <c r="M93" s="189">
        <v>0</v>
      </c>
      <c r="N93" s="189">
        <v>0</v>
      </c>
      <c r="O93" s="203">
        <f>SUM(B93:N93)</f>
        <v>0</v>
      </c>
    </row>
    <row r="94" spans="1:15" s="151" customFormat="1" ht="15.75" customHeight="1">
      <c r="A94" s="188" t="s">
        <v>305</v>
      </c>
      <c r="B94" s="189">
        <v>0</v>
      </c>
      <c r="C94" s="189">
        <v>0</v>
      </c>
      <c r="D94" s="189">
        <v>0</v>
      </c>
      <c r="E94" s="189">
        <v>0</v>
      </c>
      <c r="F94" s="189">
        <v>0</v>
      </c>
      <c r="G94" s="189"/>
      <c r="H94" s="189"/>
      <c r="I94" s="189">
        <v>0</v>
      </c>
      <c r="J94" s="189">
        <v>0</v>
      </c>
      <c r="K94" s="189">
        <v>0</v>
      </c>
      <c r="L94" s="189">
        <v>0</v>
      </c>
      <c r="M94" s="189">
        <v>0</v>
      </c>
      <c r="N94" s="189">
        <v>0</v>
      </c>
      <c r="O94" s="189">
        <f>SUM(B94:N94)</f>
        <v>0</v>
      </c>
    </row>
    <row r="95" spans="1:15" s="151" customFormat="1" ht="15.75" customHeight="1">
      <c r="A95" s="183" t="s">
        <v>306</v>
      </c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201"/>
    </row>
    <row r="96" spans="1:15" s="151" customFormat="1" ht="15.75" customHeight="1">
      <c r="A96" s="187" t="s">
        <v>307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s="151" customFormat="1" ht="15.75" customHeight="1">
      <c r="A97" s="190" t="s">
        <v>308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204"/>
    </row>
    <row r="98" spans="1:18" s="151" customFormat="1" ht="15.75" customHeight="1">
      <c r="A98" s="188" t="s">
        <v>259</v>
      </c>
      <c r="B98" s="189">
        <v>0</v>
      </c>
      <c r="C98" s="189">
        <v>0</v>
      </c>
      <c r="D98" s="189">
        <v>0</v>
      </c>
      <c r="E98" s="189">
        <v>0</v>
      </c>
      <c r="F98" s="189">
        <v>0</v>
      </c>
      <c r="G98" s="189">
        <v>0</v>
      </c>
      <c r="H98" s="189"/>
      <c r="I98" s="189">
        <v>0</v>
      </c>
      <c r="J98" s="189">
        <v>0</v>
      </c>
      <c r="K98" s="189">
        <v>0</v>
      </c>
      <c r="L98" s="189">
        <v>0</v>
      </c>
      <c r="M98" s="189">
        <v>0</v>
      </c>
      <c r="N98" s="189">
        <v>0</v>
      </c>
      <c r="O98" s="189">
        <f>SUM(B98:N98)</f>
        <v>0</v>
      </c>
      <c r="R98" s="151">
        <v>125000</v>
      </c>
    </row>
    <row r="99" spans="1:18" s="151" customFormat="1" ht="15.75" customHeight="1">
      <c r="A99" s="188" t="s">
        <v>260</v>
      </c>
      <c r="B99" s="189">
        <v>0</v>
      </c>
      <c r="C99" s="189">
        <v>0</v>
      </c>
      <c r="D99" s="189">
        <v>0</v>
      </c>
      <c r="E99" s="189">
        <v>0</v>
      </c>
      <c r="F99" s="189">
        <v>0</v>
      </c>
      <c r="G99" s="189"/>
      <c r="H99" s="189"/>
      <c r="I99" s="189">
        <v>0</v>
      </c>
      <c r="J99" s="189">
        <v>0</v>
      </c>
      <c r="K99" s="189">
        <v>0</v>
      </c>
      <c r="L99" s="189">
        <v>0</v>
      </c>
      <c r="M99" s="189">
        <v>0</v>
      </c>
      <c r="N99" s="189">
        <v>0</v>
      </c>
      <c r="O99" s="189">
        <f>SUM(B99:N99)</f>
        <v>0</v>
      </c>
      <c r="R99" s="151">
        <v>470500</v>
      </c>
    </row>
    <row r="100" spans="1:18" s="151" customFormat="1" ht="15.75" customHeight="1">
      <c r="A100" s="183" t="s">
        <v>309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201"/>
      <c r="R100" s="151">
        <f>SUM(R98:R99)</f>
        <v>595500</v>
      </c>
    </row>
    <row r="101" spans="1:15" s="151" customFormat="1" ht="15.75" customHeight="1">
      <c r="A101" s="198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</row>
    <row r="102" spans="1:15" s="151" customFormat="1" ht="15.75" customHeight="1">
      <c r="A102" s="190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</row>
    <row r="103" spans="1:15" s="151" customFormat="1" ht="15.75" customHeight="1">
      <c r="A103" s="188" t="s">
        <v>259</v>
      </c>
      <c r="B103" s="189">
        <v>0</v>
      </c>
      <c r="C103" s="189">
        <v>0</v>
      </c>
      <c r="D103" s="189">
        <v>0</v>
      </c>
      <c r="E103" s="189">
        <f>SUM(E101:E102)</f>
        <v>0</v>
      </c>
      <c r="F103" s="189">
        <v>0</v>
      </c>
      <c r="G103" s="189">
        <v>0</v>
      </c>
      <c r="H103" s="189"/>
      <c r="I103" s="189">
        <v>0</v>
      </c>
      <c r="J103" s="189">
        <v>0</v>
      </c>
      <c r="K103" s="189">
        <v>0</v>
      </c>
      <c r="L103" s="189">
        <v>0</v>
      </c>
      <c r="M103" s="189">
        <v>0</v>
      </c>
      <c r="N103" s="189">
        <v>0</v>
      </c>
      <c r="O103" s="189"/>
    </row>
    <row r="104" spans="1:15" s="151" customFormat="1" ht="15.75" customHeight="1">
      <c r="A104" s="188" t="s">
        <v>260</v>
      </c>
      <c r="B104" s="189">
        <v>0</v>
      </c>
      <c r="C104" s="189">
        <v>0</v>
      </c>
      <c r="D104" s="189">
        <v>0</v>
      </c>
      <c r="E104" s="189">
        <v>0</v>
      </c>
      <c r="F104" s="189">
        <v>0</v>
      </c>
      <c r="G104" s="189">
        <v>0</v>
      </c>
      <c r="H104" s="189"/>
      <c r="I104" s="189">
        <v>0</v>
      </c>
      <c r="J104" s="189">
        <v>0</v>
      </c>
      <c r="K104" s="189">
        <v>0</v>
      </c>
      <c r="L104" s="189">
        <v>0</v>
      </c>
      <c r="M104" s="189">
        <v>0</v>
      </c>
      <c r="N104" s="189">
        <v>0</v>
      </c>
      <c r="O104" s="189">
        <f>SUM(B104:N104)</f>
        <v>0</v>
      </c>
    </row>
    <row r="105" spans="1:15" s="151" customFormat="1" ht="15.75" customHeight="1">
      <c r="A105" s="188" t="s">
        <v>259</v>
      </c>
      <c r="B105" s="189">
        <v>0</v>
      </c>
      <c r="C105" s="189">
        <v>0</v>
      </c>
      <c r="D105" s="189">
        <v>0</v>
      </c>
      <c r="E105" s="189"/>
      <c r="F105" s="189"/>
      <c r="G105" s="189"/>
      <c r="H105" s="189"/>
      <c r="I105" s="189"/>
      <c r="J105" s="189"/>
      <c r="K105" s="189"/>
      <c r="L105" s="189"/>
      <c r="M105" s="189">
        <v>0</v>
      </c>
      <c r="N105" s="200"/>
      <c r="O105" s="189"/>
    </row>
    <row r="106" spans="1:15" s="151" customFormat="1" ht="15.75" customHeight="1">
      <c r="A106" s="188" t="s">
        <v>260</v>
      </c>
      <c r="B106" s="189">
        <v>0</v>
      </c>
      <c r="C106" s="189">
        <v>0</v>
      </c>
      <c r="D106" s="189">
        <v>0</v>
      </c>
      <c r="E106" s="200"/>
      <c r="F106" s="189"/>
      <c r="G106" s="189"/>
      <c r="H106" s="189"/>
      <c r="I106" s="189"/>
      <c r="J106" s="189"/>
      <c r="K106" s="189"/>
      <c r="L106" s="189"/>
      <c r="M106" s="189">
        <v>0</v>
      </c>
      <c r="N106" s="200"/>
      <c r="O106" s="189"/>
    </row>
    <row r="107" spans="1:1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</sheetData>
  <sheetProtection/>
  <mergeCells count="14">
    <mergeCell ref="B38:C38"/>
    <mergeCell ref="K38:L38"/>
    <mergeCell ref="O38:O39"/>
    <mergeCell ref="B74:C74"/>
    <mergeCell ref="K74:L74"/>
    <mergeCell ref="O74:O75"/>
    <mergeCell ref="H38:I38"/>
    <mergeCell ref="A1:O1"/>
    <mergeCell ref="A2:O2"/>
    <mergeCell ref="A3:O3"/>
    <mergeCell ref="B4:C4"/>
    <mergeCell ref="K4:L4"/>
    <mergeCell ref="O4:O5"/>
    <mergeCell ref="H4:I4"/>
  </mergeCells>
  <printOptions/>
  <pageMargins left="0.16" right="0.17" top="0.25" bottom="0.18" header="0.3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tho2528@hotmail.com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BoLoIt</dc:creator>
  <cp:keywords/>
  <dc:description/>
  <cp:lastModifiedBy>boLoIt</cp:lastModifiedBy>
  <cp:lastPrinted>2013-05-07T06:07:17Z</cp:lastPrinted>
  <dcterms:created xsi:type="dcterms:W3CDTF">2011-06-14T04:32:31Z</dcterms:created>
  <dcterms:modified xsi:type="dcterms:W3CDTF">2013-05-09T09:26:09Z</dcterms:modified>
  <cp:category/>
  <cp:version/>
  <cp:contentType/>
  <cp:contentStatus/>
</cp:coreProperties>
</file>