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15" windowWidth="13515" windowHeight="8790" tabRatio="857" activeTab="5"/>
  </bookViews>
  <sheets>
    <sheet name="งบทดลอง" sheetId="1" r:id="rId1"/>
    <sheet name="หมายเหตุประกอบงบ" sheetId="2" r:id="rId2"/>
    <sheet name="รับ-จ่ายเงินสด" sheetId="3" r:id="rId3"/>
    <sheet name="รายละเอียดประกอบ" sheetId="4" r:id="rId4"/>
    <sheet name="กระแสเงินสด" sheetId="5" r:id="rId5"/>
    <sheet name="รายรับจริง" sheetId="6" r:id="rId6"/>
  </sheets>
  <definedNames>
    <definedName name="_xlnm.Print_Titles" localSheetId="5">'รายรับจริง'!$5:$5</definedName>
  </definedNames>
  <calcPr fullCalcOnLoad="1"/>
</workbook>
</file>

<file path=xl/sharedStrings.xml><?xml version="1.0" encoding="utf-8"?>
<sst xmlns="http://schemas.openxmlformats.org/spreadsheetml/2006/main" count="491" uniqueCount="304">
  <si>
    <t>ยอดยกมา</t>
  </si>
  <si>
    <t>รับ</t>
  </si>
  <si>
    <t>จ่าย</t>
  </si>
  <si>
    <t>คงเหลือ</t>
  </si>
  <si>
    <t>ภาษีหัก ณ ที่จ่าย</t>
  </si>
  <si>
    <t>ประกันสัญญา</t>
  </si>
  <si>
    <t>รวม</t>
  </si>
  <si>
    <t>งบทดลอง</t>
  </si>
  <si>
    <t>รายจ่ายรอจ่าย</t>
  </si>
  <si>
    <t>รหัส</t>
  </si>
  <si>
    <t>ประมาณการ</t>
  </si>
  <si>
    <t>เกิดขึ้นจริง</t>
  </si>
  <si>
    <t>รายการ</t>
  </si>
  <si>
    <t>บัญชี</t>
  </si>
  <si>
    <t>บาท</t>
  </si>
  <si>
    <t>-</t>
  </si>
  <si>
    <t>เงินสะสม</t>
  </si>
  <si>
    <t>รวมรายรับ</t>
  </si>
  <si>
    <t>รายจ่าย</t>
  </si>
  <si>
    <t>รวมรายจ่าย</t>
  </si>
  <si>
    <t>สูงกว่า</t>
  </si>
  <si>
    <t>(ต่ำกว่า)</t>
  </si>
  <si>
    <t>รายงานกระแสเงินสด</t>
  </si>
  <si>
    <t>รายรับ</t>
  </si>
  <si>
    <t>รับเงินรายรับ</t>
  </si>
  <si>
    <t>รับเงินรับฝาก</t>
  </si>
  <si>
    <t>รับเงินอุดหนุนทั่วไป</t>
  </si>
  <si>
    <t>เงินทุนโครงการเศรษฐกิจชุมชน</t>
  </si>
  <si>
    <t>ทุนสำรองเงินสะสม</t>
  </si>
  <si>
    <t>รายจ่ายค้างจ่าย  (เบิกตัดปี)</t>
  </si>
  <si>
    <t>รายจ่ายค้างจ่าย  (ท)</t>
  </si>
  <si>
    <t>รับคืนลูกหนี้เงินยืมงบประมาณ</t>
  </si>
  <si>
    <t>รับเงินเกินบัญชี</t>
  </si>
  <si>
    <t>จ่ายเงินตามงบประมาณ</t>
  </si>
  <si>
    <t>จ่ายเงินรับฝาก</t>
  </si>
  <si>
    <t>จ่ายเงินขาดสะสม</t>
  </si>
  <si>
    <t>จ่ายเงินอุดหนุนเฉพาะกิจ</t>
  </si>
  <si>
    <t>จ่ายรายจ่ายค้างจ่าย  (ระหว่างดำเนินการ)</t>
  </si>
  <si>
    <t>ลูกหนี้ - เงินยืมเงินงบประมาณ</t>
  </si>
  <si>
    <t>จ่ายเงินขาดบัญชี</t>
  </si>
  <si>
    <t>รับสูง หรือ (ต่ำ) กว่าจ่าย</t>
  </si>
  <si>
    <t>เครดิต</t>
  </si>
  <si>
    <t xml:space="preserve">  เงินสด</t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</si>
  <si>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</si>
  <si>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</si>
  <si>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</si>
  <si>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</si>
  <si>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 xml:space="preserve">  ค่าครุภัณฑ์</t>
  </si>
  <si>
    <t xml:space="preserve">  ค่าที่ดินและสิ่งก่อสร้าง</t>
  </si>
  <si>
    <t xml:space="preserve">  รายจ่ายอื่น</t>
  </si>
  <si>
    <t xml:space="preserve">  เงินอุดหนุน</t>
  </si>
  <si>
    <t xml:space="preserve">  ลูกหนี้  เงินยืมงบประมาณ</t>
  </si>
  <si>
    <t xml:space="preserve">  รายจ่ายค้างจ่าย (ระหว่างดำเนินการ)</t>
  </si>
  <si>
    <t xml:space="preserve">  รายจ่ายรอจ่าย</t>
  </si>
  <si>
    <t xml:space="preserve">  เงินทุนโครงการเศษฐกิจชุมชน(เงินรับฝากอื่น ๆ)</t>
  </si>
  <si>
    <t xml:space="preserve">  เงินสะสม</t>
  </si>
  <si>
    <t xml:space="preserve">  เงินทุนสำรองเงินสะสม</t>
  </si>
  <si>
    <t>รายรับจริงประกอบงบทดลองและรายงานรับ - จ่ายเงินสด</t>
  </si>
  <si>
    <t>รหัสบัญชี</t>
  </si>
  <si>
    <t>รับจริง</t>
  </si>
  <si>
    <t>รายได้จัดเก็บเอง</t>
  </si>
  <si>
    <t>หมวดภาษีอากร</t>
  </si>
  <si>
    <t>ภาษีโรงเรือนและที่ดิน</t>
  </si>
  <si>
    <t xml:space="preserve"> -</t>
  </si>
  <si>
    <t>ภาษีบำรุงท้องที่</t>
  </si>
  <si>
    <t>ภาษีป้าย</t>
  </si>
  <si>
    <t>อากรการฆ่าสัตว์</t>
  </si>
  <si>
    <t>ภาษีบำรุง อบจ. จากสถานค้าปลีกยาสูบ</t>
  </si>
  <si>
    <t>หมวดค่าธรรมเนียม ค่าปรับและใบอนุญาต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</si>
  <si>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</si>
  <si>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</si>
  <si>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ค่าธรรมเนียมเกี่ยวกับการจัดระเบียบจอดยานยนต์</t>
  </si>
  <si>
    <t>ค่าธรรมเนียมเกี่ยวกับการควบคุมอาคาร</t>
  </si>
  <si>
    <t>ค่าธรรมเนียมเกี่ยวกับบัตรประจำตัวประชาชน</t>
  </si>
  <si>
    <t>ค่าธรรมเนียมเกี่ยวกับโรคพิษสุนัขบ้า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</si>
  <si>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</si>
  <si>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</si>
  <si>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ค่าปรับการผิดสัญญา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</si>
  <si>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</si>
  <si>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</si>
  <si>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หมวดรายได้จากทรัพย์สิน</t>
  </si>
  <si>
    <t>ค่าเช่าที่ดิน</t>
  </si>
  <si>
    <t>ดอกเบี้ย</t>
  </si>
  <si>
    <t>เงินปันผลหรือเงินรางวัลต่างๆ</t>
  </si>
  <si>
    <t>ค่าตอบแทนตามที่หฎหมายกำหนด</t>
  </si>
  <si>
    <t>หมวดรายได้จากสาธารณูปโภคและการพาณิชย์</t>
  </si>
  <si>
    <t>เงินช่วยเหลือจากการประปา</t>
  </si>
  <si>
    <t>เงินช่วยเหลือท้องถิ่นจากกิจการเฉพาะการ</t>
  </si>
  <si>
    <t>รายได้จากสาธารณูปโภคและการพาณิชย์</t>
  </si>
  <si>
    <t>รายได้จากสาธารณูปโภคอื่น ๆ</t>
  </si>
  <si>
    <t>หมวดรายได้เบ็ดเตล็ด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</si>
  <si>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</si>
  <si>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</si>
  <si>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</si>
  <si>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</si>
  <si>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</si>
  <si>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</si>
  <si>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 xml:space="preserve">รายได้เบ็ดเตล็ดอื่น ๆ </t>
  </si>
  <si>
    <t>หมวดรายได้จากทุน</t>
  </si>
  <si>
    <t>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</si>
  <si>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</si>
  <si>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</si>
  <si>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</si>
  <si>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พ.ร.บ.กำหนดแผนฯ</t>
  </si>
  <si>
    <t>ภาษีมูลค่าเพิ่มที่จัดเก็บตามประมวลรัษฎากร 5%</t>
  </si>
  <si>
    <t>ภาษีธุรกิจเฉพาะ</t>
  </si>
  <si>
    <t>ภาษีสุรา</t>
  </si>
  <si>
    <t>ภาษีสรรพสามิต</t>
  </si>
  <si>
    <t>ภาษีการพนัน</t>
  </si>
  <si>
    <t>ภาษียาสูบ</t>
  </si>
  <si>
    <t>ค่าภาคหลวง</t>
  </si>
  <si>
    <t>ค่าภาคหลวงแร่</t>
  </si>
  <si>
    <t>ค่าภาคหลวงปิโตรเลียม</t>
  </si>
  <si>
    <t>เงินที่เก็บตามกฎหมายว่าด้วยอุทยานแห่งชาติ</t>
  </si>
  <si>
    <t>อากรประทานบัตรและอาชญาบัตรประมง</t>
  </si>
  <si>
    <t>ค่าธรรมเนียมน้ำบาดาล</t>
  </si>
  <si>
    <t>ค่าธรรมเนียมสนามบิน</t>
  </si>
  <si>
    <t>รายได้ที่รัฐบาลอนุมัติให้องค์การปกครองส่วนท้องถิ่น</t>
  </si>
  <si>
    <t>หมวดเงินอุดหนุนทั่วไป</t>
  </si>
  <si>
    <t>เงินอุดหนุนทั่วไป สำหรับ อปท.ที่มีการบริหารจัดการที่ดี</t>
  </si>
  <si>
    <t>รายได้รัฐบาลอุดหนุนให้โดยระบุวัตถุประสงค์</t>
  </si>
  <si>
    <t>หมวดเงินอุดหนุนระบุวัตถุประสงค์</t>
  </si>
  <si>
    <t>เงินอุดหนุนระบุวัตถุประสงค์ด้านการศึกษา</t>
  </si>
  <si>
    <t>ประมาณการสูงกว่ารายรับ</t>
  </si>
  <si>
    <t>องค์การบริหารส่วนตำบลเชียรเขา</t>
  </si>
  <si>
    <t>อากรรังนกอีแอ่น</t>
  </si>
  <si>
    <t>ภาษีบำรุง อบจ. จากสถานค้าปลีกน้ำมัน</t>
  </si>
  <si>
    <t>ค่าธรรมเนียมบำรุง อบจ.จากผู้เข้าพักในโรงแรม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</si>
  <si>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</si>
  <si>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</si>
  <si>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ค่าธรรมเนียมเก็บและขนขยะมูลฝอย</t>
  </si>
  <si>
    <t>ค่าธรรมเนียมเก็บขนอุจจาระหรือสิ่งปฎิกูล</t>
  </si>
  <si>
    <t>ค่าธรรมเนียมในการออกหนังสือรับรองการแจ้งสถานที่จำหน่าย</t>
  </si>
  <si>
    <t>อาหารหรือสะสมอาหาร</t>
  </si>
  <si>
    <t>ค่าธรรมเนียมเกี่ยวกับสุสานและฌาปนสถาน</t>
  </si>
  <si>
    <t>ค่าเช่าหรือบริหารสถานที่</t>
  </si>
  <si>
    <t>รายได้จากทรัพย์สินอื่น ๆ</t>
  </si>
  <si>
    <t>เงินช่วยเหลือจากสถานธนานุบาล</t>
  </si>
  <si>
    <t>รายได้หรือเงินสะสมจากการโอนกิจการสาธารณูปโภค</t>
  </si>
  <si>
    <t>หรือการพาณิชย์</t>
  </si>
  <si>
    <t>เงินช่วยเหลือกิจการโรงแรม</t>
  </si>
  <si>
    <t>ค่าจำหน่ายเวชภัณฑ์</t>
  </si>
  <si>
    <t>ค่าจำหน่ายเศษขอ ง</t>
  </si>
  <si>
    <t>รายได้จากทุนอื่น ๆ</t>
  </si>
  <si>
    <t>ภาษีมูลค่าเพิ่ม 1 ใน 9</t>
  </si>
  <si>
    <t>อากรประมง</t>
  </si>
  <si>
    <t>ค่าธรรมเนียมจดทะเบียนสิทธิและนิติกรรมตาม</t>
  </si>
  <si>
    <t>ประมวลกฏหมายที่ดิน</t>
  </si>
  <si>
    <t>ภาษีจัดสรรอื่น ๆ</t>
  </si>
  <si>
    <t>เงินอุดหนุนทั่วไปสำหรับดำเนินการตามอำนาจหน้าที่</t>
  </si>
  <si>
    <t>และภารกิจถ่ายโอนเลือกทำ</t>
  </si>
  <si>
    <t>เงินอุดหนุนระบุวัตถุประสงค์จากกรมส่งเสริมการปกครองท้องถิ่น</t>
  </si>
  <si>
    <t>เพื่อการโฆษณา</t>
  </si>
  <si>
    <t>ค่าธรรมเนียมปิด  โปรย  ติดตั้งแผ่นประกาศหรือแผ่นปลิว</t>
  </si>
  <si>
    <t>ค่าธรรมเนียมเกี่ยวกับทะเบียนราษฎร</t>
  </si>
  <si>
    <t>ค่าธรรมเนียมการฉีดวัคซีน /ใบรับรองการฉีดวัคซีน</t>
  </si>
  <si>
    <t>ค่าธรรมเนียมเครื่องหมายประจำตัวสัตว์</t>
  </si>
  <si>
    <t>ค่าธรรมเนียมตามประมวลกฎหมายที่ดินมาตรา 9 (อบจ.)</t>
  </si>
  <si>
    <t>ค่าธรรมเนียมการขอรับใบอนุญาตเป็นผู้มีสิทธิ</t>
  </si>
  <si>
    <t>ทำรายงานผลกระทบสิ่งแวดล้อม</t>
  </si>
  <si>
    <t>ค่าธรรมเนียมใบอนุญาตเป็นผู้มีสิทธิทำรายงานผลกระทบสิ่งแวดล้อม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</si>
  <si>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</si>
  <si>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</si>
  <si>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</si>
  <si>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</si>
  <si>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</si>
  <si>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ค่าธรรมเนียมเกี่ยวกับการส่งเสริมและรักษาคุณภาพ</t>
  </si>
  <si>
    <t>สิ่งแวดล้อมแห่งชาติ</t>
  </si>
  <si>
    <t>ค่าธรรมเนียมเกี่ยวกับการบำบัดน้ำเสีย</t>
  </si>
  <si>
    <t>ค่าธรรมเนียมเกี่ยวกับการบำบัดน้ำทิ้ง</t>
  </si>
  <si>
    <t>ค่าธรรมเนียมจดทะเบียนพาณิชย์</t>
  </si>
  <si>
    <t>ค่าธรรมเนียมอื่น ๆ</t>
  </si>
  <si>
    <t>ค่าปรับผู้กระทำความผิดตามกฎหมายการจัดระเบียบจอดยานยนต์</t>
  </si>
  <si>
    <t>ค่าปรับผู้กระทำผิดกฏหมายรักษาความสะอาดและ</t>
  </si>
  <si>
    <t>ความเป็นระเบียบเรียบร้อยของบ้านเมือง</t>
  </si>
  <si>
    <t>ค่าปรับผู้กระทำผิดกฎหมายบัตรประจำตัวประชาชน</t>
  </si>
  <si>
    <t>ค่าปรับผู้กระทำผิดกฎหมายการทะเบียนราษฎร</t>
  </si>
  <si>
    <t>ค่าปรับผู้กระทำผิดกฎหมายสาธารณสุข</t>
  </si>
  <si>
    <t>ค่าปรับผู้กระทำผิดความผิดตาม พ.ร.บ.ทะเบียนพาณิชย์</t>
  </si>
  <si>
    <t>ค่าปรับอื่น ๆ</t>
  </si>
  <si>
    <t>ค่าใบอนุญาตรับทำการเก็บ ขน  สิ่งปฏิกูลหรือมูลฝอย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</si>
  <si>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</si>
  <si>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</t>
  </si>
  <si>
    <t>ต่อสุขภาพ</t>
  </si>
  <si>
    <t>ค่าใบอนุญาตจัดตั้งสถานที่จำหน่ายอาหารหรือสถานที่สะสม</t>
  </si>
  <si>
    <t>อาหารในครัว  หรือพื้นที่ใด  ซึ่งมีพื้นที่เกิน  200  ตารางเมตร</t>
  </si>
  <si>
    <t>ค่าใบอนญาตจำหน่ายสินค้าในที่หรือทางสาธารณะ</t>
  </si>
  <si>
    <t>ค่าใบอนญาตให้ตั้งตลาดเอกชน</t>
  </si>
  <si>
    <t>ค่าใบอนุญาตอื่น ๆ</t>
  </si>
  <si>
    <t>รับเงินอุดหนุนเฉพาะกิจ</t>
  </si>
  <si>
    <t xml:space="preserve">  รายได้ค้างรับ</t>
  </si>
  <si>
    <t>เดบิต</t>
  </si>
  <si>
    <t xml:space="preserve">  เงินฝากธนาคารกรุงไทย ออมทรัพย์   826 - 1 - 09351 - 4</t>
  </si>
  <si>
    <t xml:space="preserve">  งบกลาง</t>
  </si>
  <si>
    <t xml:space="preserve">  เงินอุดหนุนค้างจ่าย</t>
  </si>
  <si>
    <t xml:space="preserve">  เงินฝากธนาคารกรุงไทย  ออมทรัพย์  826 - 1 - 31123 - 6</t>
  </si>
  <si>
    <t xml:space="preserve">  เงินฝากธนาคารกรุงไทย  ออมทรัพย์  826 - 1 - 22140 - 7</t>
  </si>
  <si>
    <t xml:space="preserve">  เงินฝากธนาคาร ธกส.   ประจำ  015 - 4 - 22305 - 4</t>
  </si>
  <si>
    <t xml:space="preserve">  เงินฝากธนาคารกรุงไทย  กระแสรายวัน  826 - 6 - 00843 - 4</t>
  </si>
  <si>
    <t>02</t>
  </si>
  <si>
    <t xml:space="preserve">                   (นางวณิชยา  ภักดีชน)                              (นายประเสริฐ  ช่อผูก)                                (นายสำราญ  พรหมดวง)</t>
  </si>
  <si>
    <t xml:space="preserve">                     หัวหน้าส่วนการคลัง                         ปลัดองค์การบริหารส่วนตำบล                 (นายกองค์การบริหารส่วนตำบล)</t>
  </si>
  <si>
    <t>บัญชีเงินรับฝาก</t>
  </si>
  <si>
    <t>บัญชีเงินภาษีหัก ณ ที่จ่าย</t>
  </si>
  <si>
    <t>เป็นเงิน</t>
  </si>
  <si>
    <t>บัญชีเงินประกันสัญญา</t>
  </si>
  <si>
    <t>บัญชีเงินรับฝาก  ค่าใช้จ่าย 5 %</t>
  </si>
  <si>
    <t>บัญชีเงินรับฝาก  เงินส่วนลด 6 %</t>
  </si>
  <si>
    <t>บัญชีเงินรับฝาก  เงินเดือนหักหน้าฎีกา</t>
  </si>
  <si>
    <t>บัญชีเงินอุดหนุนทั่วไป   (สถานีสูบน้ำด้วยไฟฟ้า)</t>
  </si>
  <si>
    <t>บัญชีเงินอุดหนุนทั่วไป โครงการอาสาสมัครช่วยเหลือคนพิการ</t>
  </si>
  <si>
    <t>บัญชีเงินอุดหนุนทั่วไปศูนย์พัฒนาครอบครัวในชุมชน</t>
  </si>
  <si>
    <t>บัญชีเงินอุดหนุนเฉพาะกิจ  ความพยายามในการจัดเก็บภาษี</t>
  </si>
  <si>
    <t>บัญชีรายจ่ายรอจ่าย</t>
  </si>
  <si>
    <t>เงินประโยชน์ตอบแทนอื่นเป็นกรณีพิเศษ  ประจำปี  2552</t>
  </si>
  <si>
    <t xml:space="preserve">หมายเหตุประกอบงบทดลอง  </t>
  </si>
  <si>
    <t xml:space="preserve">  เงินรับฝาก</t>
  </si>
  <si>
    <t xml:space="preserve">  รายรับ </t>
  </si>
  <si>
    <t>บัญชีเงินอุดหนุนค้างจ่าย</t>
  </si>
  <si>
    <t xml:space="preserve">  เงินเดือน (ฝ่ายประจำ)</t>
  </si>
  <si>
    <t xml:space="preserve">  เงินเดือน (ฝ่ายการเมือง)</t>
  </si>
  <si>
    <t xml:space="preserve">เดือนนี้ </t>
  </si>
  <si>
    <t xml:space="preserve">ตั้งแต่ต้นปีถึงปัจจุบัน </t>
  </si>
  <si>
    <t>ค่าปรับผู้กระทำผิดกฎหมายโรคพิษสุนัขบ้า</t>
  </si>
  <si>
    <t>ค่าปรับผู้กระทำผิดกฎหมายและข้อบังคับท้องถิ่น</t>
  </si>
  <si>
    <t xml:space="preserve"> </t>
  </si>
  <si>
    <t xml:space="preserve">     ชื่อองค์การบริหารส่วนตำบลเชียรเขา</t>
  </si>
  <si>
    <t xml:space="preserve">      อำเภอ   เฉลิมพระเกียรติ  จังหวัด  นครศรีธรรมราช</t>
  </si>
  <si>
    <t>รายงาน รับ - จ่าย เงินสด</t>
  </si>
  <si>
    <t>จนถึงปัจจุบัน</t>
  </si>
  <si>
    <t>เดือนนี้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</si>
  <si>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</si>
  <si>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</si>
  <si>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</si>
  <si>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</si>
  <si>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</si>
  <si>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</si>
  <si>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 xml:space="preserve">เงินอุดหนุนทั่วไป </t>
  </si>
  <si>
    <t>เงินรับฝาก</t>
  </si>
  <si>
    <t>เงินยืม -เงินงบประมาณ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</si>
  <si>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</si>
  <si>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</si>
  <si>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</si>
  <si>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</si>
  <si>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</si>
  <si>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</si>
  <si>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</si>
  <si>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</si>
  <si>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 (จ่ายขาด)</t>
  </si>
  <si>
    <t>ลูกหนี้เงินยืมเงินงบประมาณ</t>
  </si>
  <si>
    <t>รายรับ                          รายจ่าย</t>
  </si>
  <si>
    <t>ยอดยกไป</t>
  </si>
  <si>
    <t>ปีงบประมาณ  2553</t>
  </si>
  <si>
    <t>411000</t>
  </si>
  <si>
    <t>412000</t>
  </si>
  <si>
    <t>413000</t>
  </si>
  <si>
    <t>414000</t>
  </si>
  <si>
    <t>415000</t>
  </si>
  <si>
    <t>416000</t>
  </si>
  <si>
    <t>421000</t>
  </si>
  <si>
    <t>431000</t>
  </si>
  <si>
    <t>230100</t>
  </si>
  <si>
    <t>230199</t>
  </si>
  <si>
    <t>300000</t>
  </si>
  <si>
    <t>110605</t>
  </si>
  <si>
    <t>เงินเดือน  (ฝ่ายการเมือง)</t>
  </si>
  <si>
    <t>เงินเดือน  (ฝ่ายประจำ)</t>
  </si>
  <si>
    <t>รายจ่ายอื่น</t>
  </si>
  <si>
    <t>เงินอุดหนุนค้างจ่าย</t>
  </si>
  <si>
    <t>รายจ่ายค้างจ่ายระหว่างดำเนินการ</t>
  </si>
  <si>
    <t>210500</t>
  </si>
  <si>
    <t>210401</t>
  </si>
  <si>
    <t>210300</t>
  </si>
  <si>
    <t>ค่าใช้จ่ายในการจัดเก็บภาษีบำรุงท้องที่ 5%</t>
  </si>
  <si>
    <t>ส่วนลดในการจัดเก็บภาษีบำรุงท้องที่  6%</t>
  </si>
  <si>
    <t>รายละเอียดประกอบงบทดลองและรายงานรับ - จ่ายเงินสด</t>
  </si>
  <si>
    <r>
      <t>รายรับ</t>
    </r>
    <r>
      <rPr>
        <b/>
        <sz val="15"/>
        <rFont val="Angsana New"/>
        <family val="1"/>
      </rPr>
      <t xml:space="preserve"> </t>
    </r>
  </si>
  <si>
    <t xml:space="preserve">          (ลงชื่อ)………………………..                 (ลงชื่อ)……………………………               (ลงชื่อ)………………………...</t>
  </si>
  <si>
    <t xml:space="preserve">                     (นางวณิชยา   ภักดีชน)                                   (นายประเสริฐ  ช่อผูก)                               (นายสำราญ  พรหมดวง)</t>
  </si>
  <si>
    <t xml:space="preserve">                       หัวหน้าส่วนการคลัง                            ปลัดองค์การบริหารส่วนตำบล                     นายกองค์การบริหารส่วนตำบล</t>
  </si>
  <si>
    <r>
      <t>เงินรับฝาก</t>
    </r>
    <r>
      <rPr>
        <b/>
        <sz val="18"/>
        <rFont val="Angsana New"/>
        <family val="1"/>
      </rPr>
      <t xml:space="preserve">  </t>
    </r>
  </si>
  <si>
    <t xml:space="preserve">  เงินอุดหนุนเฉพาะกิจ เบี้ยยังชีพผู้สูงอายุตามนโยบายรัฐบาล</t>
  </si>
  <si>
    <t>เงินอุดหนุนเฉพาะกิจ เบี้ยยังชีพผู้สูงอายุ</t>
  </si>
  <si>
    <t>รับคืนรายจ่ายงบกลาง(เบี้ยยังชีพผู้สูงอายุ)</t>
  </si>
  <si>
    <t>รับคืนเบี้ยยังชีพผู้สูงอายุ</t>
  </si>
  <si>
    <t xml:space="preserve">         (ลงชื่อ).......................................              (ลงชื่อ).......................................                  (ลงชื่อ).......................................</t>
  </si>
  <si>
    <t xml:space="preserve">  เงินฝากธนาคารกรุงไทย  ออมทรัพย์  826-1-33808-8</t>
  </si>
  <si>
    <t>97</t>
  </si>
  <si>
    <t>เงินเดือนหักหน้าฎีกา</t>
  </si>
  <si>
    <t>32</t>
  </si>
  <si>
    <t>ค่าขายแบบแปลน (โครงการไทยเข้มแข็ง)</t>
  </si>
  <si>
    <t>เงินอุดหนุนศูนย์พัฒนาครอบครัวในชุมชน</t>
  </si>
  <si>
    <t>บัญชีเงินรับฝาก  ค่าขายแบบแปลน (โครงการไทยเข้มแข็ง)</t>
  </si>
  <si>
    <t>ณ  วันที่  30  เมษายน  2553</t>
  </si>
  <si>
    <t>08</t>
  </si>
  <si>
    <t>ณ วันที่  30  เมษายน  2553</t>
  </si>
  <si>
    <t>รายรับ ตั้งแต่ 1 ตุลาคม 2552 - 30  เมษายน  2553</t>
  </si>
  <si>
    <t>วันที่  30  เมษายน  2553</t>
  </si>
  <si>
    <t>ประจำเดือน  เมษายน  2553</t>
  </si>
  <si>
    <t>09</t>
  </si>
  <si>
    <t>(2,000,738</t>
  </si>
  <si>
    <t>38)</t>
  </si>
  <si>
    <t>เงินอุดหนุนเฉพาะกิจ เบี้ยยังชีพคนพิการ</t>
  </si>
  <si>
    <t xml:space="preserve">  เงินอุดหนุนเฉพาะกิจ เบี้ยยังชีพคนพิการตามนโยบายรัฐบาล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</si>
</sst>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;[Red]#,##0.00"/>
    <numFmt numFmtId="200" formatCode="0000"/>
    <numFmt numFmtId="201" formatCode="ดดดด\ ปปปป"/>
    <numFmt numFmtId="202" formatCode="000"/>
    <numFmt numFmtId="203" formatCode="_-* #,##0_-;\-* #,##0_-;_-* &quot;-&quot;??_-;_-@_-"/>
    <numFmt numFmtId="204" formatCode="#,##0;[Red]#,##0"/>
    <numFmt numFmtId="205" formatCode="_(* #,##0.0_);_(* \(#,##0.0\);_(* &quot;-&quot;??_);_(@_)"/>
    <numFmt numFmtId="206" formatCode="_(* #,##0_);_(* \(#,##0\);_(* &quot;-&quot;??_);_(@_)"/>
    <numFmt numFmtId="207" formatCode="_-* #,##0.0_-;\-* #,##0.0_-;_-* &quot;-&quot;??_-;_-@_-"/>
    <numFmt numFmtId="208" formatCode="0.0"/>
  </numFmts>
  <fonts count="23">
    <font>
      <sz val="10"/>
      <name val="Arial"/>
      <family val="0"/>
    </font>
    <font>
      <sz val="16"/>
      <color indexed="8"/>
      <name val="CordiaUPC"/>
      <family val="0"/>
    </font>
    <font>
      <sz val="14"/>
      <name val="CordiaUPC"/>
      <family val="0"/>
    </font>
    <font>
      <b/>
      <sz val="14"/>
      <name val="CordiaUPC"/>
      <family val="2"/>
    </font>
    <font>
      <sz val="14"/>
      <color indexed="8"/>
      <name val="CordiaUPC"/>
      <family val="0"/>
    </font>
    <font>
      <sz val="14"/>
      <color indexed="48"/>
      <name val="Cordi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4"/>
      <color indexed="10"/>
      <name val="CordiaUPC"/>
      <family val="0"/>
    </font>
    <font>
      <sz val="10"/>
      <name val="Angsana New"/>
      <family val="1"/>
    </font>
    <font>
      <b/>
      <sz val="18"/>
      <name val="Angsana New"/>
      <family val="1"/>
    </font>
    <font>
      <sz val="14"/>
      <color indexed="10"/>
      <name val="CordiaUPC"/>
      <family val="0"/>
    </font>
    <font>
      <b/>
      <sz val="14"/>
      <color indexed="8"/>
      <name val="CordiaUPC"/>
      <family val="2"/>
    </font>
    <font>
      <sz val="8"/>
      <name val="Arial"/>
      <family val="0"/>
    </font>
    <font>
      <sz val="8"/>
      <color indexed="9"/>
      <name val="CordiaUPC"/>
      <family val="2"/>
    </font>
    <font>
      <b/>
      <sz val="20"/>
      <name val="Angsana New"/>
      <family val="1"/>
    </font>
    <font>
      <b/>
      <u val="single"/>
      <sz val="18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b/>
      <u val="single"/>
      <sz val="15"/>
      <name val="Angsana New"/>
      <family val="1"/>
    </font>
    <font>
      <b/>
      <sz val="15"/>
      <color indexed="10"/>
      <name val="Angsana New"/>
      <family val="1"/>
    </font>
    <font>
      <b/>
      <sz val="12"/>
      <name val="Angsana New"/>
      <family val="1"/>
    </font>
  </fonts>
  <fills count="2">
    <fill>
      <patternFill/>
    </fill>
    <fill>
      <patternFill patternType="gray125"/>
    </fill>
  </fills>
  <borders count="10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>
        <color indexed="31"/>
      </bottom>
    </border>
    <border>
      <left>
        <color indexed="63"/>
      </left>
      <right style="medium"/>
      <top>
        <color indexed="63"/>
      </top>
      <bottom style="dotted">
        <color indexed="31"/>
      </bottom>
    </border>
    <border>
      <left>
        <color indexed="63"/>
      </left>
      <right style="thin"/>
      <top>
        <color indexed="63"/>
      </top>
      <bottom style="dotted">
        <color indexed="31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tted">
        <color indexed="31"/>
      </bottom>
    </border>
    <border>
      <left style="medium"/>
      <right style="medium"/>
      <top>
        <color indexed="63"/>
      </top>
      <bottom style="dotted">
        <color indexed="3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31"/>
      </bottom>
    </border>
    <border>
      <left style="medium"/>
      <right style="medium"/>
      <top style="dotted">
        <color indexed="31"/>
      </top>
      <bottom style="dotted">
        <color indexed="31"/>
      </bottom>
    </border>
    <border>
      <left>
        <color indexed="63"/>
      </left>
      <right>
        <color indexed="63"/>
      </right>
      <top style="dotted">
        <color indexed="31"/>
      </top>
      <bottom>
        <color indexed="63"/>
      </bottom>
    </border>
    <border>
      <left style="thin"/>
      <right style="thin"/>
      <top style="dotted">
        <color indexed="31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tted">
        <color indexed="31"/>
      </top>
      <bottom style="dotted">
        <color indexed="24"/>
      </bottom>
    </border>
    <border>
      <left>
        <color indexed="63"/>
      </left>
      <right style="medium"/>
      <top style="dotted">
        <color indexed="31"/>
      </top>
      <bottom style="dotted">
        <color indexed="24"/>
      </bottom>
    </border>
    <border>
      <left>
        <color indexed="63"/>
      </left>
      <right style="thin"/>
      <top style="dotted">
        <color indexed="31"/>
      </top>
      <bottom style="dotted">
        <color indexed="24"/>
      </bottom>
    </border>
    <border>
      <left style="medium"/>
      <right style="thin"/>
      <top style="dotted">
        <color indexed="31"/>
      </top>
      <bottom style="dotted">
        <color indexed="24"/>
      </bottom>
    </border>
    <border>
      <left style="medium"/>
      <right style="thin"/>
      <top style="dotted">
        <color indexed="24"/>
      </top>
      <bottom style="dotted">
        <color indexed="24"/>
      </bottom>
    </border>
    <border>
      <left>
        <color indexed="63"/>
      </left>
      <right style="thin"/>
      <top style="dotted">
        <color indexed="24"/>
      </top>
      <bottom style="dotted">
        <color indexed="24"/>
      </bottom>
    </border>
    <border>
      <left>
        <color indexed="63"/>
      </left>
      <right style="medium"/>
      <top style="dotted">
        <color indexed="24"/>
      </top>
      <bottom style="dotted">
        <color indexed="24"/>
      </bottom>
    </border>
    <border>
      <left style="medium"/>
      <right style="thin"/>
      <top style="dotted">
        <color indexed="24"/>
      </top>
      <bottom>
        <color indexed="63"/>
      </bottom>
    </border>
    <border>
      <left>
        <color indexed="63"/>
      </left>
      <right style="thin"/>
      <top style="dotted">
        <color indexed="24"/>
      </top>
      <bottom>
        <color indexed="63"/>
      </bottom>
    </border>
    <border>
      <left>
        <color indexed="63"/>
      </left>
      <right style="medium"/>
      <top style="dotted">
        <color indexed="24"/>
      </top>
      <bottom>
        <color indexed="63"/>
      </bottom>
    </border>
    <border>
      <left style="thin"/>
      <right style="thin"/>
      <top>
        <color indexed="63"/>
      </top>
      <bottom style="hair">
        <color indexed="10"/>
      </bottom>
    </border>
    <border>
      <left style="thin"/>
      <right style="thin"/>
      <top style="hair">
        <color indexed="10"/>
      </top>
      <bottom style="hair">
        <color indexed="10"/>
      </bottom>
    </border>
    <border>
      <left style="thin"/>
      <right style="thin"/>
      <top/>
      <bottom style="hair">
        <color indexed="29"/>
      </bottom>
    </border>
    <border>
      <left style="thin"/>
      <right style="thin"/>
      <top style="hair">
        <color indexed="29"/>
      </top>
      <bottom style="hair">
        <color indexed="29"/>
      </bottom>
    </border>
    <border>
      <left style="thin"/>
      <right style="thin"/>
      <top style="hair">
        <color indexed="29"/>
      </top>
      <bottom style="hair">
        <color indexed="10"/>
      </bottom>
    </border>
    <border>
      <left style="thin"/>
      <right style="thin"/>
      <top>
        <color indexed="63"/>
      </top>
      <bottom style="hair">
        <color indexed="29"/>
      </bottom>
    </border>
    <border>
      <left>
        <color indexed="63"/>
      </left>
      <right style="thin"/>
      <top style="dotted">
        <color indexed="31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 style="medium"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/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>
        <color indexed="31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>
        <color indexed="10"/>
      </top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200" fontId="3" fillId="0" borderId="2" xfId="0" applyNumberFormat="1" applyFont="1" applyBorder="1" applyAlignment="1">
      <alignment horizontal="center" vertical="center"/>
    </xf>
    <xf numFmtId="200" fontId="2" fillId="0" borderId="3" xfId="0" applyNumberFormat="1" applyFont="1" applyBorder="1" applyAlignment="1">
      <alignment horizontal="center" vertical="center"/>
    </xf>
    <xf numFmtId="203" fontId="2" fillId="0" borderId="4" xfId="15" applyNumberFormat="1" applyFont="1" applyBorder="1" applyAlignment="1">
      <alignment vertical="center"/>
    </xf>
    <xf numFmtId="194" fontId="2" fillId="0" borderId="5" xfId="15" applyFont="1" applyBorder="1" applyAlignment="1">
      <alignment vertical="center"/>
    </xf>
    <xf numFmtId="194" fontId="2" fillId="0" borderId="4" xfId="15" applyFont="1" applyBorder="1" applyAlignment="1">
      <alignment vertical="center"/>
    </xf>
    <xf numFmtId="0" fontId="2" fillId="0" borderId="3" xfId="0" applyFont="1" applyBorder="1" applyAlignment="1">
      <alignment vertical="center"/>
    </xf>
    <xf numFmtId="200" fontId="3" fillId="0" borderId="3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200" fontId="2" fillId="0" borderId="7" xfId="0" applyNumberFormat="1" applyFont="1" applyBorder="1" applyAlignment="1">
      <alignment horizontal="center" vertical="center"/>
    </xf>
    <xf numFmtId="203" fontId="2" fillId="0" borderId="8" xfId="15" applyNumberFormat="1" applyFont="1" applyBorder="1" applyAlignment="1">
      <alignment vertical="center"/>
    </xf>
    <xf numFmtId="194" fontId="2" fillId="0" borderId="8" xfId="15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15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2" fillId="0" borderId="8" xfId="15" applyNumberFormat="1" applyFont="1" applyBorder="1" applyAlignment="1">
      <alignment horizontal="center" vertical="center"/>
    </xf>
    <xf numFmtId="194" fontId="2" fillId="0" borderId="8" xfId="15" applyFont="1" applyBorder="1" applyAlignment="1">
      <alignment vertical="center"/>
    </xf>
    <xf numFmtId="200" fontId="2" fillId="0" borderId="9" xfId="0" applyNumberFormat="1" applyFont="1" applyBorder="1" applyAlignment="1">
      <alignment horizontal="center" vertical="center"/>
    </xf>
    <xf numFmtId="194" fontId="2" fillId="0" borderId="10" xfId="15" applyFont="1" applyBorder="1" applyAlignment="1">
      <alignment vertical="center"/>
    </xf>
    <xf numFmtId="194" fontId="2" fillId="0" borderId="10" xfId="15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00" fontId="2" fillId="0" borderId="1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8" xfId="15" applyNumberFormat="1" applyFont="1" applyBorder="1" applyAlignment="1">
      <alignment vertical="center"/>
    </xf>
    <xf numFmtId="194" fontId="2" fillId="0" borderId="13" xfId="15" applyFont="1" applyBorder="1" applyAlignment="1">
      <alignment vertical="center"/>
    </xf>
    <xf numFmtId="49" fontId="2" fillId="0" borderId="8" xfId="15" applyNumberFormat="1" applyFont="1" applyBorder="1" applyAlignment="1">
      <alignment vertical="center"/>
    </xf>
    <xf numFmtId="200" fontId="2" fillId="0" borderId="14" xfId="0" applyNumberFormat="1" applyFont="1" applyBorder="1" applyAlignment="1">
      <alignment horizontal="center" vertical="center"/>
    </xf>
    <xf numFmtId="200" fontId="2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4" xfId="15" applyNumberFormat="1" applyFont="1" applyBorder="1" applyAlignment="1">
      <alignment vertical="center"/>
    </xf>
    <xf numFmtId="204" fontId="2" fillId="0" borderId="4" xfId="15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" fontId="2" fillId="0" borderId="10" xfId="15" applyNumberFormat="1" applyFont="1" applyBorder="1" applyAlignment="1">
      <alignment vertical="center"/>
    </xf>
    <xf numFmtId="194" fontId="2" fillId="0" borderId="16" xfId="15" applyFont="1" applyBorder="1" applyAlignment="1">
      <alignment vertical="center"/>
    </xf>
    <xf numFmtId="3" fontId="2" fillId="0" borderId="17" xfId="15" applyNumberFormat="1" applyFont="1" applyBorder="1" applyAlignment="1">
      <alignment vertical="center"/>
    </xf>
    <xf numFmtId="194" fontId="2" fillId="0" borderId="17" xfId="15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200" fontId="3" fillId="0" borderId="19" xfId="0" applyNumberFormat="1" applyFont="1" applyBorder="1" applyAlignment="1">
      <alignment horizontal="center" vertical="center"/>
    </xf>
    <xf numFmtId="3" fontId="2" fillId="0" borderId="8" xfId="15" applyNumberFormat="1" applyFont="1" applyBorder="1" applyAlignment="1">
      <alignment horizontal="right" vertical="center"/>
    </xf>
    <xf numFmtId="3" fontId="2" fillId="0" borderId="20" xfId="15" applyNumberFormat="1" applyFont="1" applyBorder="1" applyAlignment="1">
      <alignment vertical="center"/>
    </xf>
    <xf numFmtId="194" fontId="2" fillId="0" borderId="21" xfId="15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200" fontId="3" fillId="0" borderId="3" xfId="0" applyNumberFormat="1" applyFont="1" applyBorder="1" applyAlignment="1">
      <alignment horizontal="center" vertical="center"/>
    </xf>
    <xf numFmtId="194" fontId="2" fillId="0" borderId="4" xfId="15" applyFont="1" applyBorder="1" applyAlignment="1">
      <alignment horizontal="center" vertical="center"/>
    </xf>
    <xf numFmtId="3" fontId="2" fillId="0" borderId="23" xfId="15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00" fontId="3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27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00" fontId="2" fillId="0" borderId="24" xfId="0" applyNumberFormat="1" applyFont="1" applyBorder="1" applyAlignment="1">
      <alignment horizontal="center" vertical="center"/>
    </xf>
    <xf numFmtId="200" fontId="3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194" fontId="2" fillId="0" borderId="34" xfId="15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3" fontId="2" fillId="0" borderId="37" xfId="15" applyNumberFormat="1" applyFont="1" applyBorder="1" applyAlignment="1">
      <alignment vertical="center"/>
    </xf>
    <xf numFmtId="194" fontId="2" fillId="0" borderId="37" xfId="15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2" fillId="0" borderId="38" xfId="15" applyNumberFormat="1" applyFont="1" applyBorder="1" applyAlignment="1">
      <alignment vertical="center"/>
    </xf>
    <xf numFmtId="3" fontId="2" fillId="0" borderId="39" xfId="15" applyNumberFormat="1" applyFont="1" applyBorder="1" applyAlignment="1">
      <alignment vertical="center"/>
    </xf>
    <xf numFmtId="194" fontId="2" fillId="0" borderId="40" xfId="15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3" fontId="4" fillId="0" borderId="42" xfId="15" applyNumberFormat="1" applyFont="1" applyBorder="1" applyAlignment="1">
      <alignment vertical="center"/>
    </xf>
    <xf numFmtId="194" fontId="4" fillId="0" borderId="43" xfId="15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206" fontId="10" fillId="0" borderId="0" xfId="0" applyNumberFormat="1" applyFont="1" applyAlignment="1">
      <alignment horizontal="center"/>
    </xf>
    <xf numFmtId="206" fontId="0" fillId="0" borderId="0" xfId="0" applyNumberFormat="1" applyAlignment="1">
      <alignment horizontal="center"/>
    </xf>
    <xf numFmtId="206" fontId="10" fillId="0" borderId="0" xfId="0" applyNumberFormat="1" applyFont="1" applyAlignment="1">
      <alignment/>
    </xf>
    <xf numFmtId="206" fontId="0" fillId="0" borderId="0" xfId="0" applyNumberFormat="1" applyAlignment="1">
      <alignment/>
    </xf>
    <xf numFmtId="194" fontId="7" fillId="0" borderId="45" xfId="15" applyFont="1" applyBorder="1" applyAlignment="1">
      <alignment vertical="center"/>
    </xf>
    <xf numFmtId="1" fontId="7" fillId="0" borderId="46" xfId="15" applyNumberFormat="1" applyFont="1" applyBorder="1" applyAlignment="1">
      <alignment vertical="center"/>
    </xf>
    <xf numFmtId="1" fontId="7" fillId="0" borderId="46" xfId="15" applyNumberFormat="1" applyFont="1" applyBorder="1" applyAlignment="1">
      <alignment horizontal="center" vertical="center"/>
    </xf>
    <xf numFmtId="1" fontId="7" fillId="0" borderId="46" xfId="15" applyNumberFormat="1" applyFont="1" applyBorder="1" applyAlignment="1" quotePrefix="1">
      <alignment horizontal="center" vertical="center"/>
    </xf>
    <xf numFmtId="0" fontId="7" fillId="0" borderId="47" xfId="0" applyFont="1" applyBorder="1" applyAlignment="1">
      <alignment vertical="center"/>
    </xf>
    <xf numFmtId="202" fontId="7" fillId="0" borderId="47" xfId="0" applyNumberFormat="1" applyFont="1" applyBorder="1" applyAlignment="1">
      <alignment horizontal="center" vertical="center"/>
    </xf>
    <xf numFmtId="206" fontId="7" fillId="0" borderId="47" xfId="15" applyNumberFormat="1" applyFont="1" applyBorder="1" applyAlignment="1">
      <alignment vertical="center"/>
    </xf>
    <xf numFmtId="206" fontId="7" fillId="0" borderId="47" xfId="15" applyNumberFormat="1" applyFont="1" applyBorder="1" applyAlignment="1">
      <alignment horizontal="center" vertical="center"/>
    </xf>
    <xf numFmtId="194" fontId="7" fillId="0" borderId="45" xfId="15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1" fontId="7" fillId="0" borderId="47" xfId="15" applyNumberFormat="1" applyFont="1" applyBorder="1" applyAlignment="1">
      <alignment horizontal="center" vertical="center"/>
    </xf>
    <xf numFmtId="194" fontId="7" fillId="0" borderId="46" xfId="15" applyFont="1" applyBorder="1" applyAlignment="1">
      <alignment vertical="center"/>
    </xf>
    <xf numFmtId="0" fontId="7" fillId="0" borderId="48" xfId="0" applyFont="1" applyBorder="1" applyAlignment="1">
      <alignment/>
    </xf>
    <xf numFmtId="202" fontId="7" fillId="0" borderId="48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206" fontId="7" fillId="0" borderId="46" xfId="15" applyNumberFormat="1" applyFont="1" applyBorder="1" applyAlignment="1">
      <alignment horizontal="right" vertical="center"/>
    </xf>
    <xf numFmtId="0" fontId="7" fillId="0" borderId="49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206" fontId="7" fillId="0" borderId="49" xfId="15" applyNumberFormat="1" applyFont="1" applyBorder="1" applyAlignment="1">
      <alignment horizontal="center" vertical="center"/>
    </xf>
    <xf numFmtId="1" fontId="7" fillId="0" borderId="49" xfId="15" applyNumberFormat="1" applyFont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202" fontId="7" fillId="0" borderId="50" xfId="0" applyNumberFormat="1" applyFont="1" applyBorder="1" applyAlignment="1">
      <alignment horizontal="center" vertical="center"/>
    </xf>
    <xf numFmtId="206" fontId="7" fillId="0" borderId="50" xfId="15" applyNumberFormat="1" applyFont="1" applyBorder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43" fontId="7" fillId="0" borderId="0" xfId="15" applyNumberFormat="1" applyFont="1" applyAlignment="1">
      <alignment/>
    </xf>
    <xf numFmtId="0" fontId="7" fillId="0" borderId="0" xfId="0" applyFont="1" applyAlignment="1">
      <alignment horizontal="right"/>
    </xf>
    <xf numFmtId="43" fontId="6" fillId="0" borderId="0" xfId="15" applyNumberFormat="1" applyFont="1" applyAlignment="1">
      <alignment/>
    </xf>
    <xf numFmtId="0" fontId="6" fillId="0" borderId="0" xfId="0" applyFont="1" applyAlignment="1">
      <alignment horizontal="right"/>
    </xf>
    <xf numFmtId="43" fontId="7" fillId="0" borderId="0" xfId="0" applyNumberFormat="1" applyFont="1" applyAlignment="1">
      <alignment/>
    </xf>
    <xf numFmtId="194" fontId="7" fillId="0" borderId="0" xfId="15" applyFont="1" applyAlignment="1">
      <alignment/>
    </xf>
    <xf numFmtId="43" fontId="6" fillId="0" borderId="0" xfId="0" applyNumberFormat="1" applyFont="1" applyAlignment="1">
      <alignment/>
    </xf>
    <xf numFmtId="3" fontId="12" fillId="0" borderId="8" xfId="15" applyNumberFormat="1" applyFont="1" applyBorder="1" applyAlignment="1">
      <alignment vertical="center"/>
    </xf>
    <xf numFmtId="206" fontId="2" fillId="0" borderId="8" xfId="15" applyNumberFormat="1" applyFont="1" applyBorder="1" applyAlignment="1">
      <alignment horizontal="right" vertical="center"/>
    </xf>
    <xf numFmtId="206" fontId="2" fillId="0" borderId="8" xfId="15" applyNumberFormat="1" applyFont="1" applyBorder="1" applyAlignment="1">
      <alignment vertical="center"/>
    </xf>
    <xf numFmtId="206" fontId="2" fillId="0" borderId="4" xfId="15" applyNumberFormat="1" applyFont="1" applyBorder="1" applyAlignment="1">
      <alignment vertical="center"/>
    </xf>
    <xf numFmtId="206" fontId="2" fillId="0" borderId="10" xfId="15" applyNumberFormat="1" applyFont="1" applyBorder="1" applyAlignment="1">
      <alignment vertical="center"/>
    </xf>
    <xf numFmtId="206" fontId="2" fillId="0" borderId="16" xfId="15" applyNumberFormat="1" applyFont="1" applyBorder="1" applyAlignment="1">
      <alignment vertical="center"/>
    </xf>
    <xf numFmtId="206" fontId="2" fillId="0" borderId="37" xfId="15" applyNumberFormat="1" applyFont="1" applyBorder="1" applyAlignment="1">
      <alignment vertical="center"/>
    </xf>
    <xf numFmtId="206" fontId="2" fillId="0" borderId="40" xfId="15" applyNumberFormat="1" applyFont="1" applyBorder="1" applyAlignment="1">
      <alignment vertical="center"/>
    </xf>
    <xf numFmtId="206" fontId="4" fillId="0" borderId="43" xfId="15" applyNumberFormat="1" applyFont="1" applyBorder="1" applyAlignment="1">
      <alignment vertical="center"/>
    </xf>
    <xf numFmtId="206" fontId="2" fillId="0" borderId="17" xfId="15" applyNumberFormat="1" applyFont="1" applyBorder="1" applyAlignment="1">
      <alignment vertical="center"/>
    </xf>
    <xf numFmtId="206" fontId="2" fillId="0" borderId="21" xfId="15" applyNumberFormat="1" applyFont="1" applyBorder="1" applyAlignment="1">
      <alignment vertical="center"/>
    </xf>
    <xf numFmtId="206" fontId="2" fillId="0" borderId="13" xfId="15" applyNumberFormat="1" applyFont="1" applyBorder="1" applyAlignment="1">
      <alignment vertical="center"/>
    </xf>
    <xf numFmtId="206" fontId="2" fillId="0" borderId="51" xfId="15" applyNumberFormat="1" applyFont="1" applyBorder="1" applyAlignment="1">
      <alignment vertical="center"/>
    </xf>
    <xf numFmtId="194" fontId="2" fillId="0" borderId="40" xfId="15" applyFont="1" applyBorder="1" applyAlignment="1">
      <alignment horizontal="center" vertical="center"/>
    </xf>
    <xf numFmtId="203" fontId="3" fillId="0" borderId="16" xfId="15" applyNumberFormat="1" applyFont="1" applyBorder="1" applyAlignment="1">
      <alignment vertical="center"/>
    </xf>
    <xf numFmtId="49" fontId="3" fillId="0" borderId="16" xfId="15" applyNumberFormat="1" applyFont="1" applyBorder="1" applyAlignment="1">
      <alignment horizontal="center" vertical="center"/>
    </xf>
    <xf numFmtId="206" fontId="3" fillId="0" borderId="16" xfId="15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3" fontId="3" fillId="0" borderId="23" xfId="15" applyNumberFormat="1" applyFont="1" applyBorder="1" applyAlignment="1">
      <alignment vertical="center"/>
    </xf>
    <xf numFmtId="49" fontId="3" fillId="0" borderId="34" xfId="15" applyNumberFormat="1" applyFont="1" applyBorder="1" applyAlignment="1">
      <alignment horizontal="center" vertical="center"/>
    </xf>
    <xf numFmtId="206" fontId="13" fillId="0" borderId="34" xfId="15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16" xfId="15" applyNumberFormat="1" applyFont="1" applyBorder="1" applyAlignment="1">
      <alignment vertical="center"/>
    </xf>
    <xf numFmtId="194" fontId="3" fillId="0" borderId="16" xfId="15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3" fillId="0" borderId="34" xfId="15" applyNumberFormat="1" applyFont="1" applyBorder="1" applyAlignment="1">
      <alignment vertical="center"/>
    </xf>
    <xf numFmtId="206" fontId="3" fillId="0" borderId="34" xfId="15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194" fontId="3" fillId="0" borderId="34" xfId="15" applyFont="1" applyBorder="1" applyAlignment="1">
      <alignment horizontal="center" vertical="center"/>
    </xf>
    <xf numFmtId="206" fontId="3" fillId="0" borderId="34" xfId="15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3" fontId="3" fillId="0" borderId="23" xfId="15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3" fontId="7" fillId="0" borderId="52" xfId="0" applyNumberFormat="1" applyFont="1" applyBorder="1" applyAlignment="1">
      <alignment/>
    </xf>
    <xf numFmtId="194" fontId="7" fillId="0" borderId="52" xfId="15" applyFont="1" applyBorder="1" applyAlignment="1">
      <alignment horizontal="center"/>
    </xf>
    <xf numFmtId="43" fontId="6" fillId="0" borderId="53" xfId="0" applyNumberFormat="1" applyFont="1" applyBorder="1" applyAlignment="1">
      <alignment/>
    </xf>
    <xf numFmtId="194" fontId="6" fillId="0" borderId="53" xfId="0" applyNumberFormat="1" applyFont="1" applyBorder="1" applyAlignment="1">
      <alignment/>
    </xf>
    <xf numFmtId="194" fontId="6" fillId="0" borderId="54" xfId="0" applyNumberFormat="1" applyFont="1" applyBorder="1" applyAlignment="1">
      <alignment/>
    </xf>
    <xf numFmtId="43" fontId="6" fillId="0" borderId="54" xfId="0" applyNumberFormat="1" applyFont="1" applyBorder="1" applyAlignment="1">
      <alignment/>
    </xf>
    <xf numFmtId="0" fontId="17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194" fontId="11" fillId="0" borderId="58" xfId="15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43" fontId="11" fillId="0" borderId="58" xfId="15" applyNumberFormat="1" applyFont="1" applyBorder="1" applyAlignment="1">
      <alignment horizontal="center"/>
    </xf>
    <xf numFmtId="194" fontId="6" fillId="0" borderId="59" xfId="15" applyFont="1" applyBorder="1" applyAlignment="1">
      <alignment horizontal="center" vertical="center"/>
    </xf>
    <xf numFmtId="194" fontId="7" fillId="0" borderId="60" xfId="15" applyFont="1" applyBorder="1" applyAlignment="1">
      <alignment horizontal="center" vertical="center"/>
    </xf>
    <xf numFmtId="194" fontId="6" fillId="0" borderId="59" xfId="15" applyFont="1" applyBorder="1" applyAlignment="1">
      <alignment vertical="center"/>
    </xf>
    <xf numFmtId="43" fontId="6" fillId="0" borderId="59" xfId="0" applyNumberFormat="1" applyFont="1" applyBorder="1" applyAlignment="1">
      <alignment vertical="center"/>
    </xf>
    <xf numFmtId="194" fontId="6" fillId="0" borderId="61" xfId="15" applyFont="1" applyBorder="1" applyAlignment="1">
      <alignment vertical="center"/>
    </xf>
    <xf numFmtId="194" fontId="6" fillId="0" borderId="62" xfId="15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94" fontId="7" fillId="0" borderId="65" xfId="15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194" fontId="7" fillId="0" borderId="67" xfId="15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194" fontId="7" fillId="0" borderId="69" xfId="15" applyFont="1" applyBorder="1" applyAlignment="1">
      <alignment horizontal="center" vertical="center"/>
    </xf>
    <xf numFmtId="0" fontId="6" fillId="0" borderId="70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94" fontId="7" fillId="0" borderId="74" xfId="15" applyFont="1" applyBorder="1" applyAlignment="1">
      <alignment horizontal="center" vertical="center"/>
    </xf>
    <xf numFmtId="194" fontId="7" fillId="0" borderId="69" xfId="15" applyFont="1" applyBorder="1" applyAlignment="1">
      <alignment vertical="center"/>
    </xf>
    <xf numFmtId="0" fontId="6" fillId="0" borderId="0" xfId="0" applyFont="1" applyAlignment="1">
      <alignment horizontal="left"/>
    </xf>
    <xf numFmtId="0" fontId="11" fillId="0" borderId="75" xfId="0" applyFont="1" applyBorder="1" applyAlignment="1">
      <alignment horizontal="center" vertical="center"/>
    </xf>
    <xf numFmtId="49" fontId="19" fillId="0" borderId="76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9" fillId="0" borderId="77" xfId="0" applyNumberFormat="1" applyFont="1" applyBorder="1" applyAlignment="1">
      <alignment horizontal="center"/>
    </xf>
    <xf numFmtId="49" fontId="19" fillId="0" borderId="78" xfId="0" applyNumberFormat="1" applyFont="1" applyBorder="1" applyAlignment="1">
      <alignment horizontal="center"/>
    </xf>
    <xf numFmtId="0" fontId="18" fillId="0" borderId="79" xfId="0" applyFont="1" applyBorder="1" applyAlignment="1">
      <alignment/>
    </xf>
    <xf numFmtId="203" fontId="18" fillId="0" borderId="0" xfId="15" applyNumberFormat="1" applyFont="1" applyBorder="1" applyAlignment="1">
      <alignment/>
    </xf>
    <xf numFmtId="0" fontId="18" fillId="0" borderId="80" xfId="0" applyFont="1" applyBorder="1" applyAlignment="1">
      <alignment/>
    </xf>
    <xf numFmtId="0" fontId="18" fillId="0" borderId="81" xfId="0" applyFont="1" applyBorder="1" applyAlignment="1">
      <alignment/>
    </xf>
    <xf numFmtId="0" fontId="18" fillId="0" borderId="0" xfId="0" applyFont="1" applyBorder="1" applyAlignment="1">
      <alignment/>
    </xf>
    <xf numFmtId="203" fontId="19" fillId="0" borderId="79" xfId="15" applyNumberFormat="1" applyFont="1" applyBorder="1" applyAlignment="1">
      <alignment/>
    </xf>
    <xf numFmtId="0" fontId="19" fillId="0" borderId="79" xfId="0" applyFont="1" applyBorder="1" applyAlignment="1">
      <alignment/>
    </xf>
    <xf numFmtId="0" fontId="19" fillId="0" borderId="4" xfId="0" applyFont="1" applyBorder="1" applyAlignment="1">
      <alignment/>
    </xf>
    <xf numFmtId="49" fontId="19" fillId="0" borderId="4" xfId="0" applyNumberFormat="1" applyFont="1" applyBorder="1" applyAlignment="1">
      <alignment horizontal="center"/>
    </xf>
    <xf numFmtId="203" fontId="19" fillId="0" borderId="79" xfId="15" applyNumberFormat="1" applyFont="1" applyBorder="1" applyAlignment="1">
      <alignment horizontal="center"/>
    </xf>
    <xf numFmtId="194" fontId="19" fillId="0" borderId="79" xfId="15" applyFont="1" applyBorder="1" applyAlignment="1">
      <alignment horizontal="center"/>
    </xf>
    <xf numFmtId="203" fontId="19" fillId="0" borderId="26" xfId="15" applyNumberFormat="1" applyFont="1" applyBorder="1" applyAlignment="1">
      <alignment horizontal="center"/>
    </xf>
    <xf numFmtId="203" fontId="18" fillId="0" borderId="53" xfId="15" applyNumberFormat="1" applyFont="1" applyBorder="1" applyAlignment="1">
      <alignment/>
    </xf>
    <xf numFmtId="203" fontId="18" fillId="0" borderId="82" xfId="15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4" xfId="0" applyFont="1" applyBorder="1" applyAlignment="1">
      <alignment/>
    </xf>
    <xf numFmtId="203" fontId="19" fillId="0" borderId="79" xfId="15" applyNumberFormat="1" applyFont="1" applyBorder="1" applyAlignment="1">
      <alignment horizontal="right"/>
    </xf>
    <xf numFmtId="0" fontId="19" fillId="0" borderId="79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203" fontId="18" fillId="0" borderId="79" xfId="15" applyNumberFormat="1" applyFont="1" applyBorder="1" applyAlignment="1">
      <alignment horizontal="center"/>
    </xf>
    <xf numFmtId="0" fontId="18" fillId="0" borderId="79" xfId="0" applyFont="1" applyBorder="1" applyAlignment="1">
      <alignment horizontal="left"/>
    </xf>
    <xf numFmtId="203" fontId="18" fillId="0" borderId="26" xfId="15" applyNumberFormat="1" applyFont="1" applyBorder="1" applyAlignment="1">
      <alignment horizontal="center"/>
    </xf>
    <xf numFmtId="203" fontId="18" fillId="0" borderId="26" xfId="15" applyNumberFormat="1" applyFont="1" applyBorder="1" applyAlignment="1">
      <alignment/>
    </xf>
    <xf numFmtId="0" fontId="20" fillId="0" borderId="79" xfId="0" applyFont="1" applyBorder="1" applyAlignment="1">
      <alignment/>
    </xf>
    <xf numFmtId="0" fontId="19" fillId="0" borderId="77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203" fontId="18" fillId="0" borderId="83" xfId="0" applyNumberFormat="1" applyFont="1" applyBorder="1" applyAlignment="1">
      <alignment/>
    </xf>
    <xf numFmtId="0" fontId="18" fillId="0" borderId="83" xfId="0" applyFont="1" applyBorder="1" applyAlignment="1">
      <alignment/>
    </xf>
    <xf numFmtId="0" fontId="19" fillId="0" borderId="0" xfId="0" applyFont="1" applyBorder="1" applyAlignment="1">
      <alignment/>
    </xf>
    <xf numFmtId="49" fontId="19" fillId="0" borderId="52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left"/>
    </xf>
    <xf numFmtId="0" fontId="7" fillId="0" borderId="84" xfId="0" applyFont="1" applyBorder="1" applyAlignment="1">
      <alignment/>
    </xf>
    <xf numFmtId="0" fontId="7" fillId="0" borderId="85" xfId="0" applyFont="1" applyBorder="1" applyAlignment="1">
      <alignment/>
    </xf>
    <xf numFmtId="0" fontId="7" fillId="0" borderId="86" xfId="0" applyFont="1" applyBorder="1" applyAlignment="1">
      <alignment/>
    </xf>
    <xf numFmtId="43" fontId="7" fillId="0" borderId="87" xfId="0" applyNumberFormat="1" applyFont="1" applyBorder="1" applyAlignment="1">
      <alignment/>
    </xf>
    <xf numFmtId="194" fontId="7" fillId="0" borderId="87" xfId="15" applyFont="1" applyBorder="1" applyAlignment="1">
      <alignment/>
    </xf>
    <xf numFmtId="0" fontId="7" fillId="0" borderId="88" xfId="0" applyFont="1" applyBorder="1" applyAlignment="1">
      <alignment/>
    </xf>
    <xf numFmtId="0" fontId="7" fillId="0" borderId="89" xfId="0" applyFont="1" applyBorder="1" applyAlignment="1">
      <alignment/>
    </xf>
    <xf numFmtId="0" fontId="7" fillId="0" borderId="90" xfId="0" applyFont="1" applyBorder="1" applyAlignment="1">
      <alignment/>
    </xf>
    <xf numFmtId="43" fontId="7" fillId="0" borderId="91" xfId="0" applyNumberFormat="1" applyFont="1" applyBorder="1" applyAlignment="1">
      <alignment/>
    </xf>
    <xf numFmtId="194" fontId="7" fillId="0" borderId="91" xfId="15" applyFont="1" applyBorder="1" applyAlignment="1">
      <alignment/>
    </xf>
    <xf numFmtId="194" fontId="7" fillId="0" borderId="91" xfId="15" applyFont="1" applyBorder="1" applyAlignment="1">
      <alignment horizontal="center"/>
    </xf>
    <xf numFmtId="206" fontId="6" fillId="0" borderId="92" xfId="15" applyNumberFormat="1" applyFont="1" applyBorder="1" applyAlignment="1">
      <alignment/>
    </xf>
    <xf numFmtId="1" fontId="6" fillId="0" borderId="93" xfId="15" applyNumberFormat="1" applyFont="1" applyBorder="1" applyAlignment="1">
      <alignment horizontal="center"/>
    </xf>
    <xf numFmtId="0" fontId="7" fillId="0" borderId="46" xfId="0" applyFon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49" fontId="19" fillId="0" borderId="94" xfId="0" applyNumberFormat="1" applyFont="1" applyBorder="1" applyAlignment="1">
      <alignment horizontal="center"/>
    </xf>
    <xf numFmtId="49" fontId="7" fillId="0" borderId="50" xfId="15" applyNumberFormat="1" applyFont="1" applyBorder="1" applyAlignment="1">
      <alignment horizontal="center" vertical="center"/>
    </xf>
    <xf numFmtId="0" fontId="7" fillId="0" borderId="72" xfId="0" applyFont="1" applyBorder="1" applyAlignment="1">
      <alignment vertical="center"/>
    </xf>
    <xf numFmtId="0" fontId="2" fillId="0" borderId="95" xfId="0" applyFont="1" applyBorder="1" applyAlignment="1">
      <alignment horizontal="center" vertical="center"/>
    </xf>
    <xf numFmtId="0" fontId="2" fillId="0" borderId="7" xfId="0" applyNumberFormat="1" applyFont="1" applyBorder="1" applyAlignment="1" quotePrefix="1">
      <alignment horizontal="center" vertical="center"/>
    </xf>
    <xf numFmtId="0" fontId="18" fillId="0" borderId="76" xfId="0" applyFont="1" applyBorder="1" applyAlignment="1">
      <alignment/>
    </xf>
    <xf numFmtId="203" fontId="18" fillId="0" borderId="76" xfId="15" applyNumberFormat="1" applyFont="1" applyBorder="1" applyAlignment="1">
      <alignment/>
    </xf>
    <xf numFmtId="0" fontId="18" fillId="0" borderId="76" xfId="0" applyFont="1" applyBorder="1" applyAlignment="1">
      <alignment horizontal="center"/>
    </xf>
    <xf numFmtId="0" fontId="18" fillId="0" borderId="77" xfId="0" applyFont="1" applyBorder="1" applyAlignment="1">
      <alignment/>
    </xf>
    <xf numFmtId="0" fontId="18" fillId="0" borderId="77" xfId="0" applyFont="1" applyBorder="1" applyAlignment="1">
      <alignment horizontal="center"/>
    </xf>
    <xf numFmtId="203" fontId="18" fillId="0" borderId="77" xfId="15" applyNumberFormat="1" applyFont="1" applyBorder="1" applyAlignment="1">
      <alignment/>
    </xf>
    <xf numFmtId="203" fontId="19" fillId="0" borderId="77" xfId="15" applyNumberFormat="1" applyFont="1" applyBorder="1" applyAlignment="1">
      <alignment/>
    </xf>
    <xf numFmtId="0" fontId="19" fillId="0" borderId="77" xfId="0" applyNumberFormat="1" applyFont="1" applyBorder="1" applyAlignment="1" quotePrefix="1">
      <alignment horizontal="center"/>
    </xf>
    <xf numFmtId="0" fontId="19" fillId="0" borderId="77" xfId="0" applyFont="1" applyBorder="1" applyAlignment="1">
      <alignment horizontal="center"/>
    </xf>
    <xf numFmtId="203" fontId="19" fillId="0" borderId="77" xfId="15" applyNumberFormat="1" applyFont="1" applyBorder="1" applyAlignment="1">
      <alignment horizontal="center"/>
    </xf>
    <xf numFmtId="194" fontId="18" fillId="0" borderId="77" xfId="15" applyFont="1" applyBorder="1" applyAlignment="1">
      <alignment horizontal="center"/>
    </xf>
    <xf numFmtId="194" fontId="19" fillId="0" borderId="77" xfId="15" applyFont="1" applyBorder="1" applyAlignment="1">
      <alignment horizontal="center"/>
    </xf>
    <xf numFmtId="203" fontId="18" fillId="0" borderId="77" xfId="15" applyNumberFormat="1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203" fontId="19" fillId="0" borderId="52" xfId="15" applyNumberFormat="1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203" fontId="18" fillId="0" borderId="54" xfId="15" applyNumberFormat="1" applyFont="1" applyBorder="1" applyAlignment="1">
      <alignment/>
    </xf>
    <xf numFmtId="0" fontId="18" fillId="0" borderId="54" xfId="0" applyFont="1" applyBorder="1" applyAlignment="1">
      <alignment horizontal="center"/>
    </xf>
    <xf numFmtId="203" fontId="18" fillId="0" borderId="78" xfId="15" applyNumberFormat="1" applyFont="1" applyBorder="1" applyAlignment="1">
      <alignment/>
    </xf>
    <xf numFmtId="0" fontId="18" fillId="0" borderId="78" xfId="0" applyNumberFormat="1" applyFont="1" applyBorder="1" applyAlignment="1">
      <alignment horizontal="center"/>
    </xf>
    <xf numFmtId="0" fontId="18" fillId="0" borderId="77" xfId="0" applyNumberFormat="1" applyFont="1" applyBorder="1" applyAlignment="1">
      <alignment horizontal="center"/>
    </xf>
    <xf numFmtId="0" fontId="18" fillId="0" borderId="52" xfId="0" applyNumberFormat="1" applyFont="1" applyBorder="1" applyAlignment="1">
      <alignment horizontal="center"/>
    </xf>
    <xf numFmtId="0" fontId="18" fillId="0" borderId="54" xfId="0" applyNumberFormat="1" applyFont="1" applyBorder="1" applyAlignment="1">
      <alignment horizontal="center"/>
    </xf>
    <xf numFmtId="203" fontId="19" fillId="0" borderId="80" xfId="15" applyNumberFormat="1" applyFont="1" applyBorder="1" applyAlignment="1">
      <alignment/>
    </xf>
    <xf numFmtId="0" fontId="18" fillId="0" borderId="76" xfId="0" applyNumberFormat="1" applyFont="1" applyBorder="1" applyAlignment="1">
      <alignment horizontal="center"/>
    </xf>
    <xf numFmtId="0" fontId="18" fillId="0" borderId="54" xfId="0" applyNumberFormat="1" applyFont="1" applyBorder="1" applyAlignment="1" quotePrefix="1">
      <alignment horizontal="center"/>
    </xf>
    <xf numFmtId="203" fontId="18" fillId="0" borderId="53" xfId="15" applyNumberFormat="1" applyFont="1" applyBorder="1" applyAlignment="1">
      <alignment horizontal="center"/>
    </xf>
    <xf numFmtId="203" fontId="18" fillId="0" borderId="56" xfId="15" applyNumberFormat="1" applyFont="1" applyBorder="1" applyAlignment="1">
      <alignment/>
    </xf>
    <xf numFmtId="0" fontId="19" fillId="0" borderId="79" xfId="0" applyFont="1" applyBorder="1" applyAlignment="1">
      <alignment horizontal="right"/>
    </xf>
    <xf numFmtId="0" fontId="18" fillId="0" borderId="77" xfId="0" applyFont="1" applyBorder="1" applyAlignment="1" quotePrefix="1">
      <alignment horizontal="center"/>
    </xf>
    <xf numFmtId="0" fontId="18" fillId="0" borderId="58" xfId="0" applyNumberFormat="1" applyFont="1" applyBorder="1" applyAlignment="1" quotePrefix="1">
      <alignment horizontal="center"/>
    </xf>
    <xf numFmtId="0" fontId="19" fillId="0" borderId="77" xfId="0" applyNumberFormat="1" applyFont="1" applyBorder="1" applyAlignment="1">
      <alignment horizontal="center"/>
    </xf>
    <xf numFmtId="0" fontId="18" fillId="0" borderId="58" xfId="0" applyFont="1" applyBorder="1" applyAlignment="1" quotePrefix="1">
      <alignment horizontal="center"/>
    </xf>
    <xf numFmtId="1" fontId="7" fillId="0" borderId="47" xfId="15" applyNumberFormat="1" applyFont="1" applyBorder="1" applyAlignment="1" quotePrefix="1">
      <alignment horizontal="center" vertical="center"/>
    </xf>
    <xf numFmtId="0" fontId="19" fillId="0" borderId="77" xfId="0" applyFont="1" applyBorder="1" applyAlignment="1" quotePrefix="1">
      <alignment horizontal="center"/>
    </xf>
    <xf numFmtId="0" fontId="18" fillId="0" borderId="78" xfId="0" applyNumberFormat="1" applyFont="1" applyBorder="1" applyAlignment="1" quotePrefix="1">
      <alignment horizontal="center"/>
    </xf>
    <xf numFmtId="43" fontId="7" fillId="0" borderId="91" xfId="0" applyNumberFormat="1" applyFont="1" applyBorder="1" applyAlignment="1">
      <alignment/>
    </xf>
    <xf numFmtId="194" fontId="7" fillId="0" borderId="91" xfId="15" applyFont="1" applyBorder="1" applyAlignment="1">
      <alignment horizontal="center"/>
    </xf>
    <xf numFmtId="0" fontId="7" fillId="0" borderId="7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43" fontId="7" fillId="0" borderId="77" xfId="0" applyNumberFormat="1" applyFont="1" applyBorder="1" applyAlignment="1">
      <alignment/>
    </xf>
    <xf numFmtId="194" fontId="7" fillId="0" borderId="77" xfId="15" applyFont="1" applyBorder="1" applyAlignment="1">
      <alignment horizontal="center"/>
    </xf>
    <xf numFmtId="0" fontId="18" fillId="0" borderId="52" xfId="0" applyNumberFormat="1" applyFont="1" applyBorder="1" applyAlignment="1" quotePrefix="1">
      <alignment horizontal="center"/>
    </xf>
    <xf numFmtId="2" fontId="6" fillId="0" borderId="0" xfId="0" applyNumberFormat="1" applyFont="1" applyAlignment="1">
      <alignment/>
    </xf>
    <xf numFmtId="0" fontId="21" fillId="0" borderId="80" xfId="0" applyFont="1" applyBorder="1" applyAlignment="1">
      <alignment/>
    </xf>
    <xf numFmtId="0" fontId="6" fillId="0" borderId="0" xfId="0" applyFont="1" applyAlignment="1" quotePrefix="1">
      <alignment/>
    </xf>
    <xf numFmtId="206" fontId="7" fillId="0" borderId="96" xfId="15" applyNumberFormat="1" applyFont="1" applyBorder="1" applyAlignment="1">
      <alignment horizontal="center" vertical="center"/>
    </xf>
    <xf numFmtId="1" fontId="7" fillId="0" borderId="96" xfId="15" applyNumberFormat="1" applyFont="1" applyBorder="1" applyAlignment="1">
      <alignment horizontal="center" vertical="center"/>
    </xf>
    <xf numFmtId="206" fontId="7" fillId="0" borderId="96" xfId="15" applyNumberFormat="1" applyFont="1" applyBorder="1" applyAlignment="1">
      <alignment horizontal="right" vertical="center"/>
    </xf>
    <xf numFmtId="1" fontId="7" fillId="0" borderId="96" xfId="15" applyNumberFormat="1" applyFont="1" applyBorder="1" applyAlignment="1">
      <alignment horizontal="center" vertical="center"/>
    </xf>
    <xf numFmtId="206" fontId="7" fillId="0" borderId="97" xfId="15" applyNumberFormat="1" applyFont="1" applyBorder="1" applyAlignment="1">
      <alignment horizontal="center" vertical="center"/>
    </xf>
    <xf numFmtId="1" fontId="7" fillId="0" borderId="97" xfId="15" applyNumberFormat="1" applyFont="1" applyBorder="1" applyAlignment="1">
      <alignment horizontal="center" vertical="center"/>
    </xf>
    <xf numFmtId="206" fontId="7" fillId="0" borderId="97" xfId="15" applyNumberFormat="1" applyFont="1" applyBorder="1" applyAlignment="1">
      <alignment horizontal="right" vertical="center"/>
    </xf>
    <xf numFmtId="1" fontId="7" fillId="0" borderId="97" xfId="15" applyNumberFormat="1" applyFont="1" applyBorder="1" applyAlignment="1">
      <alignment horizontal="center" vertical="center"/>
    </xf>
    <xf numFmtId="0" fontId="22" fillId="0" borderId="98" xfId="0" applyFont="1" applyBorder="1" applyAlignment="1">
      <alignment horizontal="center"/>
    </xf>
    <xf numFmtId="0" fontId="22" fillId="0" borderId="99" xfId="0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194" fontId="6" fillId="0" borderId="94" xfId="15" applyFont="1" applyBorder="1" applyAlignment="1">
      <alignment horizontal="center" vertical="center"/>
    </xf>
    <xf numFmtId="194" fontId="6" fillId="0" borderId="52" xfId="15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7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82" xfId="0" applyFont="1" applyBorder="1" applyAlignment="1">
      <alignment horizontal="center"/>
    </xf>
    <xf numFmtId="0" fontId="18" fillId="0" borderId="100" xfId="0" applyFont="1" applyBorder="1" applyAlignment="1">
      <alignment horizontal="center"/>
    </xf>
    <xf numFmtId="0" fontId="20" fillId="0" borderId="80" xfId="0" applyFont="1" applyBorder="1" applyAlignment="1">
      <alignment horizontal="left"/>
    </xf>
    <xf numFmtId="0" fontId="20" fillId="0" borderId="81" xfId="0" applyFont="1" applyBorder="1" applyAlignment="1">
      <alignment horizontal="left"/>
    </xf>
    <xf numFmtId="0" fontId="18" fillId="0" borderId="101" xfId="0" applyFont="1" applyBorder="1" applyAlignment="1">
      <alignment horizontal="center"/>
    </xf>
    <xf numFmtId="0" fontId="18" fillId="0" borderId="102" xfId="0" applyFont="1" applyBorder="1" applyAlignment="1">
      <alignment horizontal="center"/>
    </xf>
    <xf numFmtId="0" fontId="18" fillId="0" borderId="10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04" xfId="0" applyFont="1" applyBorder="1" applyAlignment="1">
      <alignment horizontal="center"/>
    </xf>
    <xf numFmtId="0" fontId="20" fillId="0" borderId="79" xfId="0" applyFont="1" applyBorder="1" applyAlignment="1">
      <alignment horizontal="left"/>
    </xf>
    <xf numFmtId="0" fontId="18" fillId="0" borderId="105" xfId="0" applyFont="1" applyBorder="1" applyAlignment="1">
      <alignment horizontal="center"/>
    </xf>
    <xf numFmtId="0" fontId="18" fillId="0" borderId="106" xfId="0" applyFont="1" applyBorder="1" applyAlignment="1">
      <alignment horizontal="center"/>
    </xf>
    <xf numFmtId="0" fontId="18" fillId="0" borderId="107" xfId="0" applyFont="1" applyBorder="1" applyAlignment="1">
      <alignment horizontal="center"/>
    </xf>
    <xf numFmtId="0" fontId="18" fillId="0" borderId="80" xfId="0" applyFont="1" applyBorder="1" applyAlignment="1">
      <alignment horizontal="center"/>
    </xf>
    <xf numFmtId="0" fontId="18" fillId="0" borderId="8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10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1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000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6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7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11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12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13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14" name="Text 2"/>
        <xdr:cNvSpPr txBox="1">
          <a:spLocks noChangeArrowheads="1"/>
        </xdr:cNvSpPr>
      </xdr:nvSpPr>
      <xdr:spPr>
        <a:xfrm>
          <a:off x="1000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18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19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20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24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25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26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27" name="Text 2"/>
        <xdr:cNvSpPr txBox="1">
          <a:spLocks noChangeArrowheads="1"/>
        </xdr:cNvSpPr>
      </xdr:nvSpPr>
      <xdr:spPr>
        <a:xfrm>
          <a:off x="1000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0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31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32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33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5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6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37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38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39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1000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41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2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3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44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45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46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47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8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9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50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51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52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53" name="Text 2"/>
        <xdr:cNvSpPr txBox="1">
          <a:spLocks noChangeArrowheads="1"/>
        </xdr:cNvSpPr>
      </xdr:nvSpPr>
      <xdr:spPr>
        <a:xfrm>
          <a:off x="1000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54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5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6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57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58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59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60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2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63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64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65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66" name="Text 2"/>
        <xdr:cNvSpPr txBox="1">
          <a:spLocks noChangeArrowheads="1"/>
        </xdr:cNvSpPr>
      </xdr:nvSpPr>
      <xdr:spPr>
        <a:xfrm>
          <a:off x="1000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67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9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70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71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72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73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4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5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76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77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78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3</xdr:row>
      <xdr:rowOff>0</xdr:rowOff>
    </xdr:from>
    <xdr:to>
      <xdr:col>1</xdr:col>
      <xdr:colOff>609600</xdr:colOff>
      <xdr:row>3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219200" y="1000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876300</xdr:colOff>
      <xdr:row>3</xdr:row>
      <xdr:rowOff>0</xdr:rowOff>
    </xdr:from>
    <xdr:to>
      <xdr:col>5</xdr:col>
      <xdr:colOff>161925</xdr:colOff>
      <xdr:row>3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4048125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6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7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9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876300</xdr:colOff>
      <xdr:row>3</xdr:row>
      <xdr:rowOff>0</xdr:rowOff>
    </xdr:from>
    <xdr:to>
      <xdr:col>5</xdr:col>
      <xdr:colOff>161925</xdr:colOff>
      <xdr:row>3</xdr:row>
      <xdr:rowOff>0</xdr:rowOff>
    </xdr:to>
    <xdr:sp>
      <xdr:nvSpPr>
        <xdr:cNvPr id="10" name="Text 4"/>
        <xdr:cNvSpPr txBox="1">
          <a:spLocks noChangeArrowheads="1"/>
        </xdr:cNvSpPr>
      </xdr:nvSpPr>
      <xdr:spPr>
        <a:xfrm>
          <a:off x="4048125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11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12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13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</xdr:row>
      <xdr:rowOff>0</xdr:rowOff>
    </xdr:from>
    <xdr:to>
      <xdr:col>1</xdr:col>
      <xdr:colOff>609600</xdr:colOff>
      <xdr:row>3</xdr:row>
      <xdr:rowOff>0</xdr:rowOff>
    </xdr:to>
    <xdr:sp>
      <xdr:nvSpPr>
        <xdr:cNvPr id="14" name="Text 2"/>
        <xdr:cNvSpPr txBox="1">
          <a:spLocks noChangeArrowheads="1"/>
        </xdr:cNvSpPr>
      </xdr:nvSpPr>
      <xdr:spPr>
        <a:xfrm>
          <a:off x="1219200" y="1000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16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876300</xdr:colOff>
      <xdr:row>3</xdr:row>
      <xdr:rowOff>0</xdr:rowOff>
    </xdr:from>
    <xdr:to>
      <xdr:col>5</xdr:col>
      <xdr:colOff>161925</xdr:colOff>
      <xdr:row>3</xdr:row>
      <xdr:rowOff>0</xdr:rowOff>
    </xdr:to>
    <xdr:sp>
      <xdr:nvSpPr>
        <xdr:cNvPr id="17" name="Text 4"/>
        <xdr:cNvSpPr txBox="1">
          <a:spLocks noChangeArrowheads="1"/>
        </xdr:cNvSpPr>
      </xdr:nvSpPr>
      <xdr:spPr>
        <a:xfrm>
          <a:off x="4048125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18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19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20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22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876300</xdr:colOff>
      <xdr:row>3</xdr:row>
      <xdr:rowOff>0</xdr:rowOff>
    </xdr:from>
    <xdr:to>
      <xdr:col>5</xdr:col>
      <xdr:colOff>161925</xdr:colOff>
      <xdr:row>3</xdr:row>
      <xdr:rowOff>0</xdr:rowOff>
    </xdr:to>
    <xdr:sp>
      <xdr:nvSpPr>
        <xdr:cNvPr id="23" name="Text 4"/>
        <xdr:cNvSpPr txBox="1">
          <a:spLocks noChangeArrowheads="1"/>
        </xdr:cNvSpPr>
      </xdr:nvSpPr>
      <xdr:spPr>
        <a:xfrm>
          <a:off x="4048125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24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25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26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</xdr:row>
      <xdr:rowOff>0</xdr:rowOff>
    </xdr:from>
    <xdr:to>
      <xdr:col>1</xdr:col>
      <xdr:colOff>609600</xdr:colOff>
      <xdr:row>3</xdr:row>
      <xdr:rowOff>0</xdr:rowOff>
    </xdr:to>
    <xdr:sp>
      <xdr:nvSpPr>
        <xdr:cNvPr id="27" name="Text 2"/>
        <xdr:cNvSpPr txBox="1">
          <a:spLocks noChangeArrowheads="1"/>
        </xdr:cNvSpPr>
      </xdr:nvSpPr>
      <xdr:spPr>
        <a:xfrm>
          <a:off x="1219200" y="1000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29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30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31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32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34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35" name="Text 4"/>
        <xdr:cNvSpPr txBox="1">
          <a:spLocks noChangeArrowheads="1"/>
        </xdr:cNvSpPr>
      </xdr:nvSpPr>
      <xdr:spPr>
        <a:xfrm>
          <a:off x="3971925" y="1962150"/>
          <a:ext cx="1619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3</xdr:row>
      <xdr:rowOff>0</xdr:rowOff>
    </xdr:from>
    <xdr:to>
      <xdr:col>12</xdr:col>
      <xdr:colOff>476250</xdr:colOff>
      <xdr:row>3</xdr:row>
      <xdr:rowOff>0</xdr:rowOff>
    </xdr:to>
    <xdr:sp>
      <xdr:nvSpPr>
        <xdr:cNvPr id="36" name="Text 4"/>
        <xdr:cNvSpPr txBox="1">
          <a:spLocks noChangeArrowheads="1"/>
        </xdr:cNvSpPr>
      </xdr:nvSpPr>
      <xdr:spPr>
        <a:xfrm>
          <a:off x="8553450" y="1000125"/>
          <a:ext cx="828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37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38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</xdr:row>
      <xdr:rowOff>0</xdr:rowOff>
    </xdr:from>
    <xdr:to>
      <xdr:col>1</xdr:col>
      <xdr:colOff>609600</xdr:colOff>
      <xdr:row>3</xdr:row>
      <xdr:rowOff>0</xdr:rowOff>
    </xdr:to>
    <xdr:sp>
      <xdr:nvSpPr>
        <xdr:cNvPr id="39" name="Text 2"/>
        <xdr:cNvSpPr txBox="1">
          <a:spLocks noChangeArrowheads="1"/>
        </xdr:cNvSpPr>
      </xdr:nvSpPr>
      <xdr:spPr>
        <a:xfrm>
          <a:off x="1219200" y="1000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41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876300</xdr:colOff>
      <xdr:row>3</xdr:row>
      <xdr:rowOff>0</xdr:rowOff>
    </xdr:from>
    <xdr:to>
      <xdr:col>5</xdr:col>
      <xdr:colOff>161925</xdr:colOff>
      <xdr:row>3</xdr:row>
      <xdr:rowOff>0</xdr:rowOff>
    </xdr:to>
    <xdr:sp>
      <xdr:nvSpPr>
        <xdr:cNvPr id="42" name="Text 4"/>
        <xdr:cNvSpPr txBox="1">
          <a:spLocks noChangeArrowheads="1"/>
        </xdr:cNvSpPr>
      </xdr:nvSpPr>
      <xdr:spPr>
        <a:xfrm>
          <a:off x="4048125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43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44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45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46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47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876300</xdr:colOff>
      <xdr:row>3</xdr:row>
      <xdr:rowOff>0</xdr:rowOff>
    </xdr:from>
    <xdr:to>
      <xdr:col>5</xdr:col>
      <xdr:colOff>161925</xdr:colOff>
      <xdr:row>3</xdr:row>
      <xdr:rowOff>0</xdr:rowOff>
    </xdr:to>
    <xdr:sp>
      <xdr:nvSpPr>
        <xdr:cNvPr id="48" name="Text 4"/>
        <xdr:cNvSpPr txBox="1">
          <a:spLocks noChangeArrowheads="1"/>
        </xdr:cNvSpPr>
      </xdr:nvSpPr>
      <xdr:spPr>
        <a:xfrm>
          <a:off x="4048125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49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50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51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</xdr:row>
      <xdr:rowOff>0</xdr:rowOff>
    </xdr:from>
    <xdr:to>
      <xdr:col>1</xdr:col>
      <xdr:colOff>609600</xdr:colOff>
      <xdr:row>3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>
          <a:off x="1219200" y="1000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53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54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876300</xdr:colOff>
      <xdr:row>3</xdr:row>
      <xdr:rowOff>0</xdr:rowOff>
    </xdr:from>
    <xdr:to>
      <xdr:col>5</xdr:col>
      <xdr:colOff>161925</xdr:colOff>
      <xdr:row>3</xdr:row>
      <xdr:rowOff>0</xdr:rowOff>
    </xdr:to>
    <xdr:sp>
      <xdr:nvSpPr>
        <xdr:cNvPr id="55" name="Text 4"/>
        <xdr:cNvSpPr txBox="1">
          <a:spLocks noChangeArrowheads="1"/>
        </xdr:cNvSpPr>
      </xdr:nvSpPr>
      <xdr:spPr>
        <a:xfrm>
          <a:off x="4048125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56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57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58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59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60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876300</xdr:colOff>
      <xdr:row>3</xdr:row>
      <xdr:rowOff>0</xdr:rowOff>
    </xdr:from>
    <xdr:to>
      <xdr:col>5</xdr:col>
      <xdr:colOff>161925</xdr:colOff>
      <xdr:row>3</xdr:row>
      <xdr:rowOff>0</xdr:rowOff>
    </xdr:to>
    <xdr:sp>
      <xdr:nvSpPr>
        <xdr:cNvPr id="61" name="Text 4"/>
        <xdr:cNvSpPr txBox="1">
          <a:spLocks noChangeArrowheads="1"/>
        </xdr:cNvSpPr>
      </xdr:nvSpPr>
      <xdr:spPr>
        <a:xfrm>
          <a:off x="4048125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62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63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64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</xdr:row>
      <xdr:rowOff>0</xdr:rowOff>
    </xdr:from>
    <xdr:to>
      <xdr:col>1</xdr:col>
      <xdr:colOff>609600</xdr:colOff>
      <xdr:row>3</xdr:row>
      <xdr:rowOff>0</xdr:rowOff>
    </xdr:to>
    <xdr:sp>
      <xdr:nvSpPr>
        <xdr:cNvPr id="65" name="Text 2"/>
        <xdr:cNvSpPr txBox="1">
          <a:spLocks noChangeArrowheads="1"/>
        </xdr:cNvSpPr>
      </xdr:nvSpPr>
      <xdr:spPr>
        <a:xfrm>
          <a:off x="1219200" y="1000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66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67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68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69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70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71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72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73" name="Text 4"/>
        <xdr:cNvSpPr txBox="1">
          <a:spLocks noChangeArrowheads="1"/>
        </xdr:cNvSpPr>
      </xdr:nvSpPr>
      <xdr:spPr>
        <a:xfrm>
          <a:off x="3971925" y="1962150"/>
          <a:ext cx="1619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3</xdr:row>
      <xdr:rowOff>0</xdr:rowOff>
    </xdr:from>
    <xdr:to>
      <xdr:col>12</xdr:col>
      <xdr:colOff>476250</xdr:colOff>
      <xdr:row>3</xdr:row>
      <xdr:rowOff>0</xdr:rowOff>
    </xdr:to>
    <xdr:sp>
      <xdr:nvSpPr>
        <xdr:cNvPr id="74" name="Text 4"/>
        <xdr:cNvSpPr txBox="1">
          <a:spLocks noChangeArrowheads="1"/>
        </xdr:cNvSpPr>
      </xdr:nvSpPr>
      <xdr:spPr>
        <a:xfrm>
          <a:off x="8553450" y="1000125"/>
          <a:ext cx="828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75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76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9">
      <selection activeCell="C16" sqref="C16"/>
    </sheetView>
  </sheetViews>
  <sheetFormatPr defaultColWidth="9.140625" defaultRowHeight="12.75"/>
  <cols>
    <col min="1" max="1" width="47.8515625" style="0" customWidth="1"/>
    <col min="3" max="3" width="14.7109375" style="89" customWidth="1"/>
    <col min="4" max="4" width="5.421875" style="87" customWidth="1"/>
    <col min="5" max="5" width="14.7109375" style="0" customWidth="1"/>
    <col min="6" max="6" width="5.421875" style="0" customWidth="1"/>
    <col min="7" max="7" width="6.7109375" style="0" customWidth="1"/>
  </cols>
  <sheetData>
    <row r="1" spans="1:6" ht="20.25" customHeight="1">
      <c r="A1" s="311" t="s">
        <v>124</v>
      </c>
      <c r="B1" s="311"/>
      <c r="C1" s="311"/>
      <c r="D1" s="311"/>
      <c r="E1" s="311"/>
      <c r="F1" s="311"/>
    </row>
    <row r="2" spans="1:6" ht="21" customHeight="1">
      <c r="A2" s="311" t="s">
        <v>7</v>
      </c>
      <c r="B2" s="311"/>
      <c r="C2" s="311"/>
      <c r="D2" s="311"/>
      <c r="E2" s="311"/>
      <c r="F2" s="311"/>
    </row>
    <row r="3" spans="1:6" ht="21" customHeight="1">
      <c r="A3" s="312" t="s">
        <v>293</v>
      </c>
      <c r="B3" s="312"/>
      <c r="C3" s="312"/>
      <c r="D3" s="312"/>
      <c r="E3" s="312"/>
      <c r="F3" s="312"/>
    </row>
    <row r="4" spans="1:6" ht="12.75" customHeight="1">
      <c r="A4" s="316" t="s">
        <v>12</v>
      </c>
      <c r="B4" s="307" t="s">
        <v>9</v>
      </c>
      <c r="C4" s="314" t="s">
        <v>191</v>
      </c>
      <c r="D4" s="314"/>
      <c r="E4" s="314" t="s">
        <v>41</v>
      </c>
      <c r="F4" s="314"/>
    </row>
    <row r="5" spans="1:6" ht="12.75" customHeight="1">
      <c r="A5" s="317"/>
      <c r="B5" s="308" t="s">
        <v>13</v>
      </c>
      <c r="C5" s="315"/>
      <c r="D5" s="315"/>
      <c r="E5" s="315"/>
      <c r="F5" s="315"/>
    </row>
    <row r="6" spans="1:6" ht="22.5" customHeight="1">
      <c r="A6" s="110" t="s">
        <v>42</v>
      </c>
      <c r="B6" s="111">
        <v>110100</v>
      </c>
      <c r="C6" s="112">
        <v>0</v>
      </c>
      <c r="D6" s="248" t="s">
        <v>63</v>
      </c>
      <c r="E6" s="98"/>
      <c r="F6" s="90"/>
    </row>
    <row r="7" spans="1:6" ht="22.5" customHeight="1">
      <c r="A7" s="99" t="s">
        <v>192</v>
      </c>
      <c r="B7" s="95">
        <v>110201</v>
      </c>
      <c r="C7" s="96">
        <v>16351472</v>
      </c>
      <c r="D7" s="100">
        <v>74</v>
      </c>
      <c r="E7" s="101"/>
      <c r="F7" s="91"/>
    </row>
    <row r="8" spans="1:6" ht="22.5" customHeight="1">
      <c r="A8" s="102" t="s">
        <v>195</v>
      </c>
      <c r="B8" s="103">
        <v>110201</v>
      </c>
      <c r="C8" s="96">
        <v>872814</v>
      </c>
      <c r="D8" s="100">
        <v>16</v>
      </c>
      <c r="E8" s="101"/>
      <c r="F8" s="91"/>
    </row>
    <row r="9" spans="1:6" ht="22.5" customHeight="1">
      <c r="A9" s="102" t="s">
        <v>196</v>
      </c>
      <c r="B9" s="95">
        <v>110201</v>
      </c>
      <c r="C9" s="96">
        <v>499</v>
      </c>
      <c r="D9" s="100">
        <v>83</v>
      </c>
      <c r="E9" s="101"/>
      <c r="F9" s="91"/>
    </row>
    <row r="10" spans="1:6" ht="22.5" customHeight="1">
      <c r="A10" s="102" t="s">
        <v>286</v>
      </c>
      <c r="B10" s="95">
        <v>110201</v>
      </c>
      <c r="C10" s="96">
        <v>2</v>
      </c>
      <c r="D10" s="285" t="s">
        <v>199</v>
      </c>
      <c r="E10" s="101"/>
      <c r="F10" s="91"/>
    </row>
    <row r="11" spans="1:6" ht="22.5" customHeight="1">
      <c r="A11" s="102" t="s">
        <v>197</v>
      </c>
      <c r="B11" s="95">
        <v>110202</v>
      </c>
      <c r="C11" s="96">
        <v>746389</v>
      </c>
      <c r="D11" s="100">
        <v>24</v>
      </c>
      <c r="E11" s="101"/>
      <c r="F11" s="91"/>
    </row>
    <row r="12" spans="1:6" ht="22.5" customHeight="1">
      <c r="A12" s="102" t="s">
        <v>198</v>
      </c>
      <c r="B12" s="95">
        <v>110203</v>
      </c>
      <c r="C12" s="96">
        <v>625419</v>
      </c>
      <c r="D12" s="100">
        <v>74</v>
      </c>
      <c r="E12" s="101"/>
      <c r="F12" s="91"/>
    </row>
    <row r="13" spans="1:6" ht="22.5" customHeight="1">
      <c r="A13" s="94" t="s">
        <v>190</v>
      </c>
      <c r="B13" s="95">
        <v>110300</v>
      </c>
      <c r="C13" s="96">
        <v>76212</v>
      </c>
      <c r="D13" s="100">
        <v>30</v>
      </c>
      <c r="E13" s="101"/>
      <c r="F13" s="91"/>
    </row>
    <row r="14" spans="1:6" ht="22.5" customHeight="1">
      <c r="A14" s="94" t="s">
        <v>51</v>
      </c>
      <c r="B14" s="104">
        <v>110605</v>
      </c>
      <c r="C14" s="97">
        <v>6800</v>
      </c>
      <c r="D14" s="100" t="s">
        <v>63</v>
      </c>
      <c r="E14" s="101"/>
      <c r="F14" s="91"/>
    </row>
    <row r="15" spans="1:6" ht="22.5" customHeight="1">
      <c r="A15" s="94" t="s">
        <v>193</v>
      </c>
      <c r="B15" s="104">
        <v>510000</v>
      </c>
      <c r="C15" s="96">
        <v>1148226</v>
      </c>
      <c r="D15" s="100" t="s">
        <v>63</v>
      </c>
      <c r="E15" s="101"/>
      <c r="F15" s="91"/>
    </row>
    <row r="16" spans="1:6" ht="22.5" customHeight="1">
      <c r="A16" s="94" t="s">
        <v>220</v>
      </c>
      <c r="B16" s="104">
        <v>521000</v>
      </c>
      <c r="C16" s="96" t="s">
        <v>225</v>
      </c>
      <c r="D16" s="100" t="s">
        <v>63</v>
      </c>
      <c r="E16" s="101"/>
      <c r="F16" s="91"/>
    </row>
    <row r="17" spans="1:6" ht="22.5" customHeight="1">
      <c r="A17" s="94" t="s">
        <v>219</v>
      </c>
      <c r="B17" s="104">
        <v>522000</v>
      </c>
      <c r="C17" s="96">
        <v>1520412</v>
      </c>
      <c r="D17" s="100" t="s">
        <v>63</v>
      </c>
      <c r="E17" s="101"/>
      <c r="F17" s="91"/>
    </row>
    <row r="18" spans="1:6" ht="22.5" customHeight="1">
      <c r="A18" s="94" t="s">
        <v>43</v>
      </c>
      <c r="B18" s="104">
        <v>531000</v>
      </c>
      <c r="C18" s="96">
        <v>201326</v>
      </c>
      <c r="D18" s="100" t="s">
        <v>63</v>
      </c>
      <c r="E18" s="101"/>
      <c r="F18" s="91"/>
    </row>
    <row r="19" spans="1:6" ht="22.5" customHeight="1">
      <c r="A19" s="94" t="s">
        <v>44</v>
      </c>
      <c r="B19" s="104">
        <v>532000</v>
      </c>
      <c r="C19" s="96">
        <v>1019305</v>
      </c>
      <c r="D19" s="100" t="s">
        <v>63</v>
      </c>
      <c r="E19" s="101"/>
      <c r="F19" s="91"/>
    </row>
    <row r="20" spans="1:6" ht="22.5" customHeight="1">
      <c r="A20" s="94" t="s">
        <v>45</v>
      </c>
      <c r="B20" s="104">
        <v>533000</v>
      </c>
      <c r="C20" s="96">
        <v>747134</v>
      </c>
      <c r="D20" s="100">
        <v>84</v>
      </c>
      <c r="E20" s="101"/>
      <c r="F20" s="91"/>
    </row>
    <row r="21" spans="1:6" ht="22.5" customHeight="1">
      <c r="A21" s="94" t="s">
        <v>46</v>
      </c>
      <c r="B21" s="104">
        <v>534000</v>
      </c>
      <c r="C21" s="96">
        <v>150338</v>
      </c>
      <c r="D21" s="285" t="s">
        <v>294</v>
      </c>
      <c r="E21" s="101"/>
      <c r="F21" s="91"/>
    </row>
    <row r="22" spans="1:6" ht="22.5" customHeight="1">
      <c r="A22" s="94" t="s">
        <v>47</v>
      </c>
      <c r="B22" s="104">
        <v>541000</v>
      </c>
      <c r="C22" s="97">
        <v>0</v>
      </c>
      <c r="D22" s="100" t="s">
        <v>63</v>
      </c>
      <c r="E22" s="101"/>
      <c r="F22" s="91"/>
    </row>
    <row r="23" spans="1:6" ht="22.5" customHeight="1">
      <c r="A23" s="94" t="s">
        <v>48</v>
      </c>
      <c r="B23" s="104">
        <v>542000</v>
      </c>
      <c r="C23" s="97">
        <v>0</v>
      </c>
      <c r="D23" s="100" t="s">
        <v>63</v>
      </c>
      <c r="E23" s="101"/>
      <c r="F23" s="91"/>
    </row>
    <row r="24" spans="1:6" ht="22.5" customHeight="1">
      <c r="A24" s="94" t="s">
        <v>49</v>
      </c>
      <c r="B24" s="104">
        <v>551000</v>
      </c>
      <c r="C24" s="97">
        <v>409280</v>
      </c>
      <c r="D24" s="100" t="s">
        <v>63</v>
      </c>
      <c r="E24" s="101"/>
      <c r="F24" s="91"/>
    </row>
    <row r="25" spans="1:6" ht="22.5" customHeight="1">
      <c r="A25" s="94" t="s">
        <v>50</v>
      </c>
      <c r="B25" s="104">
        <v>561000</v>
      </c>
      <c r="C25" s="97">
        <v>950200</v>
      </c>
      <c r="D25" s="100" t="s">
        <v>63</v>
      </c>
      <c r="E25" s="101"/>
      <c r="F25" s="91"/>
    </row>
    <row r="26" spans="1:6" ht="22.5" customHeight="1">
      <c r="A26" s="94" t="s">
        <v>194</v>
      </c>
      <c r="B26" s="104">
        <v>210300</v>
      </c>
      <c r="C26" s="97"/>
      <c r="D26" s="100"/>
      <c r="E26" s="105">
        <v>332200</v>
      </c>
      <c r="F26" s="92" t="s">
        <v>63</v>
      </c>
    </row>
    <row r="27" spans="1:6" ht="22.5" customHeight="1">
      <c r="A27" s="94" t="s">
        <v>52</v>
      </c>
      <c r="B27" s="104">
        <v>210401</v>
      </c>
      <c r="C27" s="97"/>
      <c r="D27" s="100"/>
      <c r="E27" s="105">
        <v>0</v>
      </c>
      <c r="F27" s="92" t="s">
        <v>63</v>
      </c>
    </row>
    <row r="28" spans="1:6" ht="22.5" customHeight="1">
      <c r="A28" s="94" t="s">
        <v>53</v>
      </c>
      <c r="B28" s="104">
        <v>210500</v>
      </c>
      <c r="C28" s="97"/>
      <c r="D28" s="100"/>
      <c r="E28" s="105">
        <v>24707</v>
      </c>
      <c r="F28" s="92" t="s">
        <v>63</v>
      </c>
    </row>
    <row r="29" spans="1:6" ht="22.5" customHeight="1">
      <c r="A29" s="94" t="s">
        <v>216</v>
      </c>
      <c r="B29" s="104">
        <v>230100</v>
      </c>
      <c r="C29" s="97"/>
      <c r="D29" s="100"/>
      <c r="E29" s="105">
        <v>393394</v>
      </c>
      <c r="F29" s="92">
        <v>64</v>
      </c>
    </row>
    <row r="30" spans="1:6" ht="22.5" customHeight="1">
      <c r="A30" s="94" t="s">
        <v>54</v>
      </c>
      <c r="B30" s="104">
        <v>230199</v>
      </c>
      <c r="C30" s="97"/>
      <c r="D30" s="100"/>
      <c r="E30" s="105">
        <v>867271</v>
      </c>
      <c r="F30" s="92">
        <v>50</v>
      </c>
    </row>
    <row r="31" spans="1:6" ht="22.5" customHeight="1">
      <c r="A31" s="94" t="s">
        <v>55</v>
      </c>
      <c r="B31" s="104">
        <v>300000</v>
      </c>
      <c r="C31" s="97"/>
      <c r="D31" s="100"/>
      <c r="E31" s="105">
        <v>5917827</v>
      </c>
      <c r="F31" s="93" t="s">
        <v>199</v>
      </c>
    </row>
    <row r="32" spans="1:6" ht="22.5" customHeight="1">
      <c r="A32" s="94" t="s">
        <v>56</v>
      </c>
      <c r="B32" s="104">
        <v>320000</v>
      </c>
      <c r="C32" s="97"/>
      <c r="D32" s="100"/>
      <c r="E32" s="105">
        <v>4148162</v>
      </c>
      <c r="F32" s="92">
        <v>11</v>
      </c>
    </row>
    <row r="33" spans="1:6" ht="22.5" customHeight="1">
      <c r="A33" s="106" t="s">
        <v>217</v>
      </c>
      <c r="B33" s="107">
        <v>400000</v>
      </c>
      <c r="C33" s="108"/>
      <c r="D33" s="109"/>
      <c r="E33" s="105">
        <v>17514619</v>
      </c>
      <c r="F33" s="92">
        <v>68</v>
      </c>
    </row>
    <row r="34" spans="1:6" ht="22.5" customHeight="1">
      <c r="A34" s="245" t="s">
        <v>281</v>
      </c>
      <c r="B34" s="246"/>
      <c r="C34" s="303">
        <v>3238000</v>
      </c>
      <c r="D34" s="304" t="s">
        <v>63</v>
      </c>
      <c r="E34" s="305"/>
      <c r="F34" s="306"/>
    </row>
    <row r="35" spans="1:6" ht="22.5" customHeight="1" thickBot="1">
      <c r="A35" s="245" t="s">
        <v>303</v>
      </c>
      <c r="B35" s="246"/>
      <c r="C35" s="299"/>
      <c r="D35" s="300" t="s">
        <v>63</v>
      </c>
      <c r="E35" s="301"/>
      <c r="F35" s="302"/>
    </row>
    <row r="36" spans="1:6" ht="22.5" customHeight="1" thickBot="1">
      <c r="A36" s="84"/>
      <c r="B36" s="59"/>
      <c r="C36" s="243">
        <v>29198181</v>
      </c>
      <c r="D36" s="244">
        <v>95</v>
      </c>
      <c r="E36" s="243">
        <v>29198181</v>
      </c>
      <c r="F36" s="244">
        <v>95</v>
      </c>
    </row>
    <row r="37" spans="1:6" ht="19.5" customHeight="1" thickTop="1">
      <c r="A37" s="313" t="s">
        <v>285</v>
      </c>
      <c r="B37" s="313"/>
      <c r="C37" s="313"/>
      <c r="D37" s="313"/>
      <c r="E37" s="313"/>
      <c r="F37" s="313"/>
    </row>
    <row r="38" spans="1:6" ht="18" customHeight="1">
      <c r="A38" s="313" t="s">
        <v>200</v>
      </c>
      <c r="B38" s="313"/>
      <c r="C38" s="313"/>
      <c r="D38" s="313"/>
      <c r="E38" s="313"/>
      <c r="F38" s="313"/>
    </row>
    <row r="39" spans="1:6" ht="16.5" customHeight="1">
      <c r="A39" s="313" t="s">
        <v>201</v>
      </c>
      <c r="B39" s="313"/>
      <c r="C39" s="313"/>
      <c r="D39" s="313"/>
      <c r="E39" s="313"/>
      <c r="F39" s="313"/>
    </row>
    <row r="40" spans="1:6" ht="14.25">
      <c r="A40" s="85"/>
      <c r="B40" s="85"/>
      <c r="C40" s="88"/>
      <c r="D40" s="86"/>
      <c r="E40" s="85"/>
      <c r="F40" s="85"/>
    </row>
    <row r="41" spans="1:6" ht="14.25">
      <c r="A41" s="85"/>
      <c r="B41" s="85"/>
      <c r="C41" s="88"/>
      <c r="D41" s="86"/>
      <c r="E41" s="85"/>
      <c r="F41" s="85"/>
    </row>
    <row r="42" spans="1:6" ht="14.25">
      <c r="A42" s="85"/>
      <c r="B42" s="85"/>
      <c r="C42" s="88"/>
      <c r="D42" s="86"/>
      <c r="E42" s="85"/>
      <c r="F42" s="85"/>
    </row>
    <row r="43" spans="1:6" ht="14.25">
      <c r="A43" s="85"/>
      <c r="B43" s="85"/>
      <c r="C43" s="88"/>
      <c r="D43" s="86"/>
      <c r="E43" s="85"/>
      <c r="F43" s="85"/>
    </row>
    <row r="44" spans="1:6" ht="14.25">
      <c r="A44" s="85"/>
      <c r="B44" s="85"/>
      <c r="C44" s="88"/>
      <c r="D44" s="86"/>
      <c r="E44" s="85"/>
      <c r="F44" s="85"/>
    </row>
    <row r="45" spans="1:6" ht="14.25">
      <c r="A45" s="85"/>
      <c r="B45" s="85"/>
      <c r="C45" s="88"/>
      <c r="D45" s="86"/>
      <c r="E45" s="85"/>
      <c r="F45" s="85"/>
    </row>
    <row r="46" spans="1:6" ht="14.25">
      <c r="A46" s="85"/>
      <c r="B46" s="85"/>
      <c r="C46" s="88"/>
      <c r="D46" s="86"/>
      <c r="E46" s="85"/>
      <c r="F46" s="85"/>
    </row>
    <row r="47" spans="1:6" ht="14.25">
      <c r="A47" s="85"/>
      <c r="B47" s="85"/>
      <c r="C47" s="88"/>
      <c r="D47" s="86"/>
      <c r="E47" s="85"/>
      <c r="F47" s="85"/>
    </row>
    <row r="48" spans="1:6" ht="14.25">
      <c r="A48" s="85"/>
      <c r="B48" s="85"/>
      <c r="C48" s="88"/>
      <c r="D48" s="86"/>
      <c r="E48" s="85"/>
      <c r="F48" s="85"/>
    </row>
    <row r="49" spans="1:6" ht="14.25">
      <c r="A49" s="85"/>
      <c r="B49" s="85"/>
      <c r="C49" s="88"/>
      <c r="D49" s="86"/>
      <c r="E49" s="85"/>
      <c r="F49" s="85"/>
    </row>
    <row r="50" spans="1:6" ht="14.25">
      <c r="A50" s="85"/>
      <c r="B50" s="85"/>
      <c r="C50" s="88"/>
      <c r="D50" s="86"/>
      <c r="E50" s="85"/>
      <c r="F50" s="85"/>
    </row>
    <row r="51" spans="1:6" ht="14.25">
      <c r="A51" s="85"/>
      <c r="B51" s="85"/>
      <c r="C51" s="88"/>
      <c r="D51" s="86"/>
      <c r="E51" s="85"/>
      <c r="F51" s="85"/>
    </row>
    <row r="52" spans="1:6" ht="14.25">
      <c r="A52" s="85"/>
      <c r="B52" s="85"/>
      <c r="C52" s="88"/>
      <c r="D52" s="86"/>
      <c r="E52" s="85"/>
      <c r="F52" s="85"/>
    </row>
    <row r="53" spans="1:6" ht="14.25">
      <c r="A53" s="85"/>
      <c r="B53" s="85"/>
      <c r="C53" s="88"/>
      <c r="D53" s="86"/>
      <c r="E53" s="85"/>
      <c r="F53" s="85"/>
    </row>
    <row r="54" spans="1:6" ht="14.25">
      <c r="A54" s="85"/>
      <c r="B54" s="85"/>
      <c r="C54" s="88"/>
      <c r="D54" s="86"/>
      <c r="E54" s="85"/>
      <c r="F54" s="85"/>
    </row>
    <row r="55" spans="1:6" ht="14.25">
      <c r="A55" s="85"/>
      <c r="B55" s="85"/>
      <c r="C55" s="88"/>
      <c r="D55" s="86"/>
      <c r="E55" s="85"/>
      <c r="F55" s="85"/>
    </row>
    <row r="56" spans="1:6" ht="14.25">
      <c r="A56" s="85"/>
      <c r="B56" s="85"/>
      <c r="C56" s="88"/>
      <c r="D56" s="86"/>
      <c r="E56" s="85"/>
      <c r="F56" s="85"/>
    </row>
    <row r="57" spans="1:6" ht="14.25">
      <c r="A57" s="85"/>
      <c r="B57" s="85"/>
      <c r="C57" s="88"/>
      <c r="D57" s="86"/>
      <c r="E57" s="85"/>
      <c r="F57" s="85"/>
    </row>
    <row r="58" spans="1:6" ht="14.25">
      <c r="A58" s="85"/>
      <c r="B58" s="85"/>
      <c r="C58" s="88"/>
      <c r="D58" s="86"/>
      <c r="E58" s="85"/>
      <c r="F58" s="85"/>
    </row>
    <row r="59" spans="1:6" ht="14.25">
      <c r="A59" s="85"/>
      <c r="B59" s="85"/>
      <c r="C59" s="88"/>
      <c r="D59" s="86"/>
      <c r="E59" s="85"/>
      <c r="F59" s="85"/>
    </row>
    <row r="60" spans="1:6" ht="14.25">
      <c r="A60" s="85"/>
      <c r="B60" s="85"/>
      <c r="C60" s="88"/>
      <c r="D60" s="86"/>
      <c r="E60" s="85"/>
      <c r="F60" s="85"/>
    </row>
    <row r="61" spans="1:6" ht="14.25">
      <c r="A61" s="85"/>
      <c r="B61" s="85"/>
      <c r="C61" s="88"/>
      <c r="D61" s="86"/>
      <c r="E61" s="85"/>
      <c r="F61" s="85"/>
    </row>
    <row r="62" spans="1:6" ht="14.25">
      <c r="A62" s="85"/>
      <c r="B62" s="85"/>
      <c r="C62" s="88"/>
      <c r="D62" s="86"/>
      <c r="E62" s="85"/>
      <c r="F62" s="85"/>
    </row>
    <row r="63" spans="1:6" ht="14.25">
      <c r="A63" s="85"/>
      <c r="B63" s="85"/>
      <c r="C63" s="88"/>
      <c r="D63" s="86"/>
      <c r="E63" s="85"/>
      <c r="F63" s="85"/>
    </row>
    <row r="64" spans="1:6" ht="14.25">
      <c r="A64" s="85"/>
      <c r="B64" s="85"/>
      <c r="C64" s="88"/>
      <c r="D64" s="86"/>
      <c r="E64" s="85"/>
      <c r="F64" s="85"/>
    </row>
    <row r="65" spans="1:6" ht="14.25">
      <c r="A65" s="85"/>
      <c r="B65" s="85"/>
      <c r="C65" s="88"/>
      <c r="D65" s="86"/>
      <c r="E65" s="85"/>
      <c r="F65" s="85"/>
    </row>
    <row r="66" spans="1:6" ht="14.25">
      <c r="A66" s="85"/>
      <c r="B66" s="85"/>
      <c r="C66" s="88"/>
      <c r="D66" s="86"/>
      <c r="E66" s="85"/>
      <c r="F66" s="85"/>
    </row>
    <row r="67" spans="1:6" ht="14.25">
      <c r="A67" s="85"/>
      <c r="B67" s="85"/>
      <c r="C67" s="88"/>
      <c r="D67" s="86"/>
      <c r="E67" s="85"/>
      <c r="F67" s="85"/>
    </row>
    <row r="68" spans="1:6" ht="14.25">
      <c r="A68" s="85"/>
      <c r="B68" s="85"/>
      <c r="C68" s="88"/>
      <c r="D68" s="86"/>
      <c r="E68" s="85"/>
      <c r="F68" s="85"/>
    </row>
    <row r="69" spans="1:6" ht="14.25">
      <c r="A69" s="85"/>
      <c r="B69" s="85"/>
      <c r="C69" s="88"/>
      <c r="D69" s="86"/>
      <c r="E69" s="85"/>
      <c r="F69" s="85"/>
    </row>
  </sheetData>
  <mergeCells count="9">
    <mergeCell ref="A38:F38"/>
    <mergeCell ref="A39:F39"/>
    <mergeCell ref="E4:F5"/>
    <mergeCell ref="C4:D5"/>
    <mergeCell ref="A4:A5"/>
    <mergeCell ref="A1:F1"/>
    <mergeCell ref="A2:F2"/>
    <mergeCell ref="A3:F3"/>
    <mergeCell ref="A37:F37"/>
  </mergeCells>
  <printOptions/>
  <pageMargins left="0.3937007874015748" right="0.3937007874015748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9">
      <selection activeCell="I12" sqref="I12"/>
    </sheetView>
  </sheetViews>
  <sheetFormatPr defaultColWidth="9.140625" defaultRowHeight="12.75"/>
  <cols>
    <col min="1" max="1" width="5.8515625" style="113" customWidth="1"/>
    <col min="2" max="6" width="9.140625" style="113" customWidth="1"/>
    <col min="7" max="7" width="7.421875" style="113" customWidth="1"/>
    <col min="8" max="8" width="8.421875" style="113" customWidth="1"/>
    <col min="9" max="9" width="13.140625" style="113" customWidth="1"/>
    <col min="10" max="10" width="7.421875" style="113" customWidth="1"/>
    <col min="11" max="16384" width="9.140625" style="113" customWidth="1"/>
  </cols>
  <sheetData>
    <row r="1" spans="1:10" ht="26.25">
      <c r="A1" s="319" t="s">
        <v>124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1" ht="26.25">
      <c r="A2" s="319" t="s">
        <v>215</v>
      </c>
      <c r="B2" s="319"/>
      <c r="C2" s="319"/>
      <c r="D2" s="319"/>
      <c r="E2" s="319"/>
      <c r="F2" s="319"/>
      <c r="G2" s="319"/>
      <c r="H2" s="319"/>
      <c r="I2" s="319"/>
      <c r="J2" s="319"/>
      <c r="K2" s="114"/>
    </row>
    <row r="3" spans="1:11" ht="26.25">
      <c r="A3" s="319" t="s">
        <v>295</v>
      </c>
      <c r="B3" s="319"/>
      <c r="C3" s="319"/>
      <c r="D3" s="319"/>
      <c r="E3" s="319"/>
      <c r="F3" s="319"/>
      <c r="G3" s="319"/>
      <c r="H3" s="319"/>
      <c r="I3" s="319"/>
      <c r="J3" s="319"/>
      <c r="K3" s="114"/>
    </row>
    <row r="5" spans="2:10" ht="21.75" customHeight="1">
      <c r="B5" s="318" t="s">
        <v>202</v>
      </c>
      <c r="C5" s="318"/>
      <c r="D5" s="318"/>
      <c r="E5" s="318"/>
      <c r="F5" s="318"/>
      <c r="G5" s="318"/>
      <c r="H5" s="318"/>
      <c r="I5" s="318"/>
      <c r="J5" s="318"/>
    </row>
    <row r="6" spans="2:10" ht="16.5" customHeight="1">
      <c r="B6" s="84"/>
      <c r="C6" s="84"/>
      <c r="D6" s="84"/>
      <c r="E6" s="84"/>
      <c r="F6" s="84"/>
      <c r="G6" s="84"/>
      <c r="H6" s="84"/>
      <c r="I6" s="84"/>
      <c r="J6" s="84"/>
    </row>
    <row r="7" spans="1:10" ht="23.25">
      <c r="A7" s="59">
        <v>1</v>
      </c>
      <c r="B7" s="56" t="s">
        <v>203</v>
      </c>
      <c r="D7" s="56"/>
      <c r="E7" s="56"/>
      <c r="G7" s="56"/>
      <c r="H7" s="115" t="s">
        <v>204</v>
      </c>
      <c r="I7" s="115">
        <v>8510.81</v>
      </c>
      <c r="J7" s="116" t="s">
        <v>14</v>
      </c>
    </row>
    <row r="8" spans="1:10" ht="23.25">
      <c r="A8" s="59">
        <v>2</v>
      </c>
      <c r="B8" s="56" t="s">
        <v>205</v>
      </c>
      <c r="D8" s="56"/>
      <c r="E8" s="56"/>
      <c r="G8" s="56"/>
      <c r="H8" s="115" t="s">
        <v>204</v>
      </c>
      <c r="I8" s="115">
        <v>355863</v>
      </c>
      <c r="J8" s="116" t="s">
        <v>14</v>
      </c>
    </row>
    <row r="9" spans="1:10" ht="23.25">
      <c r="A9" s="59">
        <v>3</v>
      </c>
      <c r="B9" s="56" t="s">
        <v>206</v>
      </c>
      <c r="D9" s="56"/>
      <c r="E9" s="56"/>
      <c r="G9" s="56"/>
      <c r="H9" s="115" t="s">
        <v>204</v>
      </c>
      <c r="I9" s="115">
        <v>2046.22</v>
      </c>
      <c r="J9" s="116" t="s">
        <v>14</v>
      </c>
    </row>
    <row r="10" spans="1:10" ht="23.25">
      <c r="A10" s="59">
        <v>4</v>
      </c>
      <c r="B10" s="56" t="s">
        <v>207</v>
      </c>
      <c r="D10" s="56"/>
      <c r="E10" s="56"/>
      <c r="G10" s="56"/>
      <c r="H10" s="115" t="s">
        <v>204</v>
      </c>
      <c r="I10" s="115">
        <v>11974.61</v>
      </c>
      <c r="J10" s="116" t="s">
        <v>14</v>
      </c>
    </row>
    <row r="11" spans="1:10" ht="23.25">
      <c r="A11" s="59">
        <v>5</v>
      </c>
      <c r="B11" s="56" t="s">
        <v>208</v>
      </c>
      <c r="D11" s="56"/>
      <c r="E11" s="56"/>
      <c r="G11" s="56"/>
      <c r="H11" s="115" t="s">
        <v>204</v>
      </c>
      <c r="I11" s="115">
        <v>0</v>
      </c>
      <c r="J11" s="116" t="s">
        <v>14</v>
      </c>
    </row>
    <row r="12" spans="1:10" ht="23.25">
      <c r="A12" s="59">
        <v>6</v>
      </c>
      <c r="B12" s="56" t="s">
        <v>292</v>
      </c>
      <c r="D12" s="56"/>
      <c r="E12" s="56"/>
      <c r="G12" s="56"/>
      <c r="H12" s="115" t="s">
        <v>204</v>
      </c>
      <c r="I12" s="115">
        <v>15000</v>
      </c>
      <c r="J12" s="116" t="s">
        <v>14</v>
      </c>
    </row>
    <row r="13" spans="4:10" ht="23.25">
      <c r="D13" s="84"/>
      <c r="F13" s="56"/>
      <c r="G13" s="56"/>
      <c r="H13" s="84" t="s">
        <v>6</v>
      </c>
      <c r="I13" s="117">
        <f>SUM(I7:I12)</f>
        <v>393394.63999999996</v>
      </c>
      <c r="J13" s="118" t="s">
        <v>14</v>
      </c>
    </row>
    <row r="14" spans="4:10" ht="23.25">
      <c r="D14" s="56"/>
      <c r="E14" s="56"/>
      <c r="F14" s="56"/>
      <c r="G14" s="56"/>
      <c r="H14" s="115"/>
      <c r="I14" s="119"/>
      <c r="J14" s="116"/>
    </row>
    <row r="15" spans="2:10" ht="23.25">
      <c r="B15" s="318" t="s">
        <v>218</v>
      </c>
      <c r="C15" s="318"/>
      <c r="D15" s="318"/>
      <c r="E15" s="318"/>
      <c r="F15" s="318"/>
      <c r="G15" s="318"/>
      <c r="H15" s="318"/>
      <c r="I15" s="318"/>
      <c r="J15" s="318"/>
    </row>
    <row r="16" spans="3:10" ht="15" customHeight="1">
      <c r="C16" s="56"/>
      <c r="D16" s="56"/>
      <c r="E16" s="56"/>
      <c r="F16" s="56"/>
      <c r="G16" s="56"/>
      <c r="H16" s="115"/>
      <c r="I16" s="115"/>
      <c r="J16" s="116"/>
    </row>
    <row r="17" spans="1:10" ht="23.25">
      <c r="A17" s="59">
        <v>1</v>
      </c>
      <c r="B17" s="56" t="s">
        <v>209</v>
      </c>
      <c r="C17" s="56"/>
      <c r="D17" s="56"/>
      <c r="E17" s="56"/>
      <c r="F17" s="56"/>
      <c r="H17" s="115" t="s">
        <v>204</v>
      </c>
      <c r="I17" s="115">
        <v>321000</v>
      </c>
      <c r="J17" s="116" t="s">
        <v>14</v>
      </c>
    </row>
    <row r="18" spans="1:10" ht="23.25">
      <c r="A18" s="59">
        <v>2</v>
      </c>
      <c r="B18" s="56" t="s">
        <v>210</v>
      </c>
      <c r="C18" s="56"/>
      <c r="D18" s="56"/>
      <c r="E18" s="56"/>
      <c r="F18" s="56"/>
      <c r="H18" s="115" t="s">
        <v>204</v>
      </c>
      <c r="I18" s="115">
        <v>1200</v>
      </c>
      <c r="J18" s="116" t="s">
        <v>14</v>
      </c>
    </row>
    <row r="19" spans="1:10" ht="23.25">
      <c r="A19" s="59">
        <v>3</v>
      </c>
      <c r="B19" s="56" t="s">
        <v>211</v>
      </c>
      <c r="C19" s="56"/>
      <c r="D19" s="56"/>
      <c r="E19" s="56"/>
      <c r="F19" s="56"/>
      <c r="G19" s="56"/>
      <c r="H19" s="115" t="s">
        <v>204</v>
      </c>
      <c r="I19" s="115">
        <v>10000</v>
      </c>
      <c r="J19" s="116" t="s">
        <v>14</v>
      </c>
    </row>
    <row r="20" spans="1:10" ht="23.25">
      <c r="A20" s="59">
        <v>4</v>
      </c>
      <c r="B20" s="56" t="s">
        <v>212</v>
      </c>
      <c r="C20" s="56"/>
      <c r="D20" s="56"/>
      <c r="E20" s="56"/>
      <c r="F20" s="56"/>
      <c r="G20" s="56"/>
      <c r="H20" s="115" t="s">
        <v>204</v>
      </c>
      <c r="I20" s="115">
        <v>0</v>
      </c>
      <c r="J20" s="116" t="s">
        <v>14</v>
      </c>
    </row>
    <row r="21" spans="4:10" ht="23.25">
      <c r="D21" s="84"/>
      <c r="F21" s="56"/>
      <c r="G21" s="56"/>
      <c r="H21" s="84" t="s">
        <v>6</v>
      </c>
      <c r="I21" s="117">
        <f>SUM(I16:I20)</f>
        <v>332200</v>
      </c>
      <c r="J21" s="118" t="s">
        <v>14</v>
      </c>
    </row>
    <row r="23" spans="1:10" ht="21.75" customHeight="1">
      <c r="A23" s="318" t="s">
        <v>213</v>
      </c>
      <c r="B23" s="318"/>
      <c r="C23" s="318"/>
      <c r="D23" s="318"/>
      <c r="E23" s="318"/>
      <c r="F23" s="318"/>
      <c r="G23" s="318"/>
      <c r="H23" s="318"/>
      <c r="I23" s="318"/>
      <c r="J23" s="318"/>
    </row>
    <row r="24" ht="16.5" customHeight="1">
      <c r="D24" s="58"/>
    </row>
    <row r="25" spans="1:10" ht="23.25">
      <c r="A25" s="59">
        <v>1</v>
      </c>
      <c r="B25" s="56" t="s">
        <v>214</v>
      </c>
      <c r="H25" s="56" t="s">
        <v>204</v>
      </c>
      <c r="I25" s="120">
        <v>24707</v>
      </c>
      <c r="J25" s="116" t="s">
        <v>14</v>
      </c>
    </row>
    <row r="27" spans="8:10" ht="23.25">
      <c r="H27" s="84" t="s">
        <v>6</v>
      </c>
      <c r="I27" s="121">
        <f>SUM(I25:I26)</f>
        <v>24707</v>
      </c>
      <c r="J27" s="118" t="s">
        <v>14</v>
      </c>
    </row>
  </sheetData>
  <mergeCells count="6">
    <mergeCell ref="B15:J15"/>
    <mergeCell ref="A23:J23"/>
    <mergeCell ref="A2:J2"/>
    <mergeCell ref="A1:J1"/>
    <mergeCell ref="A3:J3"/>
    <mergeCell ref="B5:J5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46">
      <selection activeCell="H31" sqref="H31"/>
    </sheetView>
  </sheetViews>
  <sheetFormatPr defaultColWidth="9.140625" defaultRowHeight="12.75"/>
  <cols>
    <col min="1" max="1" width="12.7109375" style="58" customWidth="1"/>
    <col min="2" max="2" width="5.28125" style="58" customWidth="1"/>
    <col min="3" max="3" width="12.7109375" style="58" customWidth="1"/>
    <col min="4" max="4" width="5.28125" style="58" customWidth="1"/>
    <col min="5" max="5" width="1.7109375" style="58" customWidth="1"/>
    <col min="6" max="6" width="31.7109375" style="58" customWidth="1"/>
    <col min="7" max="7" width="8.57421875" style="60" customWidth="1"/>
    <col min="8" max="8" width="12.7109375" style="58" customWidth="1"/>
    <col min="9" max="9" width="5.28125" style="58" customWidth="1"/>
    <col min="10" max="10" width="9.140625" style="58" customWidth="1"/>
    <col min="11" max="11" width="11.421875" style="58" bestFit="1" customWidth="1"/>
    <col min="12" max="12" width="12.28125" style="58" customWidth="1"/>
    <col min="13" max="16384" width="9.140625" style="58" customWidth="1"/>
  </cols>
  <sheetData>
    <row r="1" spans="1:9" ht="26.25">
      <c r="A1" s="319" t="s">
        <v>226</v>
      </c>
      <c r="B1" s="319"/>
      <c r="C1" s="319"/>
      <c r="D1" s="319"/>
      <c r="E1" s="319"/>
      <c r="F1" s="319"/>
      <c r="G1" s="319"/>
      <c r="H1" s="319"/>
      <c r="I1" s="319"/>
    </row>
    <row r="2" spans="1:9" ht="26.25">
      <c r="A2" s="319" t="s">
        <v>227</v>
      </c>
      <c r="B2" s="319"/>
      <c r="C2" s="319"/>
      <c r="D2" s="319"/>
      <c r="E2" s="319"/>
      <c r="F2" s="319"/>
      <c r="G2" s="319"/>
      <c r="H2" s="319"/>
      <c r="I2" s="319"/>
    </row>
    <row r="3" spans="1:9" ht="23.25">
      <c r="A3" s="194"/>
      <c r="B3" s="194"/>
      <c r="C3" s="194"/>
      <c r="D3" s="194"/>
      <c r="E3" s="194"/>
      <c r="F3" s="194"/>
      <c r="G3" s="57" t="s">
        <v>252</v>
      </c>
      <c r="I3" s="194"/>
    </row>
    <row r="4" spans="1:9" ht="29.25">
      <c r="A4" s="310" t="s">
        <v>228</v>
      </c>
      <c r="B4" s="310"/>
      <c r="C4" s="310"/>
      <c r="D4" s="310"/>
      <c r="E4" s="310"/>
      <c r="F4" s="310"/>
      <c r="G4" s="310"/>
      <c r="H4" s="310"/>
      <c r="I4" s="310"/>
    </row>
    <row r="5" spans="1:9" ht="23.25">
      <c r="A5" s="337" t="s">
        <v>298</v>
      </c>
      <c r="B5" s="337"/>
      <c r="C5" s="337"/>
      <c r="D5" s="337"/>
      <c r="E5" s="337"/>
      <c r="F5" s="337"/>
      <c r="G5" s="337"/>
      <c r="H5" s="337"/>
      <c r="I5" s="337"/>
    </row>
    <row r="6" spans="1:9" ht="24" thickBot="1">
      <c r="A6" s="118"/>
      <c r="B6" s="118"/>
      <c r="C6" s="118"/>
      <c r="D6" s="118"/>
      <c r="E6" s="118"/>
      <c r="F6" s="57"/>
      <c r="G6" s="57"/>
      <c r="H6" s="118"/>
      <c r="I6" s="118"/>
    </row>
    <row r="7" spans="1:9" ht="24" thickTop="1">
      <c r="A7" s="332" t="s">
        <v>229</v>
      </c>
      <c r="B7" s="333"/>
      <c r="C7" s="333"/>
      <c r="D7" s="334"/>
      <c r="E7" s="335"/>
      <c r="F7" s="336"/>
      <c r="G7" s="196"/>
      <c r="H7" s="332" t="s">
        <v>230</v>
      </c>
      <c r="I7" s="334"/>
    </row>
    <row r="8" spans="1:9" ht="23.25">
      <c r="A8" s="326" t="s">
        <v>10</v>
      </c>
      <c r="B8" s="330"/>
      <c r="C8" s="321" t="s">
        <v>11</v>
      </c>
      <c r="D8" s="329"/>
      <c r="E8" s="320" t="s">
        <v>12</v>
      </c>
      <c r="F8" s="321"/>
      <c r="G8" s="198" t="s">
        <v>9</v>
      </c>
      <c r="H8" s="320" t="s">
        <v>11</v>
      </c>
      <c r="I8" s="329"/>
    </row>
    <row r="9" spans="1:9" ht="24" thickBot="1">
      <c r="A9" s="322" t="s">
        <v>14</v>
      </c>
      <c r="B9" s="323"/>
      <c r="C9" s="328" t="s">
        <v>14</v>
      </c>
      <c r="D9" s="323"/>
      <c r="E9" s="322"/>
      <c r="F9" s="328"/>
      <c r="G9" s="199" t="s">
        <v>13</v>
      </c>
      <c r="H9" s="322" t="s">
        <v>14</v>
      </c>
      <c r="I9" s="323"/>
    </row>
    <row r="10" spans="1:9" ht="24" thickTop="1">
      <c r="A10" s="252"/>
      <c r="B10" s="252"/>
      <c r="C10" s="253">
        <v>14279439</v>
      </c>
      <c r="D10" s="254">
        <v>28</v>
      </c>
      <c r="E10" s="202" t="s">
        <v>0</v>
      </c>
      <c r="F10" s="203"/>
      <c r="G10" s="196"/>
      <c r="H10" s="201">
        <v>20597336</v>
      </c>
      <c r="I10" s="254">
        <v>11</v>
      </c>
    </row>
    <row r="11" spans="1:9" ht="23.25">
      <c r="A11" s="255"/>
      <c r="B11" s="255"/>
      <c r="C11" s="255"/>
      <c r="D11" s="256"/>
      <c r="E11" s="331" t="s">
        <v>276</v>
      </c>
      <c r="F11" s="309"/>
      <c r="G11" s="198"/>
      <c r="H11" s="200"/>
      <c r="I11" s="256"/>
    </row>
    <row r="12" spans="1:9" ht="23.25">
      <c r="A12" s="257">
        <v>120000</v>
      </c>
      <c r="B12" s="256" t="s">
        <v>63</v>
      </c>
      <c r="C12" s="258">
        <v>111386</v>
      </c>
      <c r="D12" s="259">
        <v>75</v>
      </c>
      <c r="E12" s="206"/>
      <c r="F12" s="207" t="s">
        <v>231</v>
      </c>
      <c r="G12" s="208" t="s">
        <v>253</v>
      </c>
      <c r="H12" s="205">
        <v>13262</v>
      </c>
      <c r="I12" s="259">
        <v>24</v>
      </c>
    </row>
    <row r="13" spans="1:9" ht="23.25">
      <c r="A13" s="257">
        <v>108000</v>
      </c>
      <c r="B13" s="256" t="s">
        <v>63</v>
      </c>
      <c r="C13" s="258">
        <v>43292</v>
      </c>
      <c r="D13" s="260" t="s">
        <v>15</v>
      </c>
      <c r="E13" s="206"/>
      <c r="F13" s="207" t="s">
        <v>232</v>
      </c>
      <c r="G13" s="208" t="s">
        <v>254</v>
      </c>
      <c r="H13" s="205">
        <v>3220</v>
      </c>
      <c r="I13" s="260" t="s">
        <v>15</v>
      </c>
    </row>
    <row r="14" spans="1:9" ht="23.25">
      <c r="A14" s="257">
        <v>70000</v>
      </c>
      <c r="B14" s="256" t="s">
        <v>63</v>
      </c>
      <c r="C14" s="261">
        <v>29309</v>
      </c>
      <c r="D14" s="260">
        <v>32</v>
      </c>
      <c r="E14" s="206"/>
      <c r="F14" s="207" t="s">
        <v>233</v>
      </c>
      <c r="G14" s="208" t="s">
        <v>255</v>
      </c>
      <c r="H14" s="209">
        <v>0</v>
      </c>
      <c r="I14" s="260" t="s">
        <v>63</v>
      </c>
    </row>
    <row r="15" spans="1:9" ht="23.25">
      <c r="A15" s="262">
        <v>0</v>
      </c>
      <c r="B15" s="256" t="s">
        <v>63</v>
      </c>
      <c r="C15" s="263">
        <v>0</v>
      </c>
      <c r="D15" s="260" t="s">
        <v>63</v>
      </c>
      <c r="E15" s="206"/>
      <c r="F15" s="207" t="s">
        <v>88</v>
      </c>
      <c r="G15" s="208" t="s">
        <v>256</v>
      </c>
      <c r="H15" s="210">
        <v>0</v>
      </c>
      <c r="I15" s="260" t="s">
        <v>63</v>
      </c>
    </row>
    <row r="16" spans="1:9" ht="23.25">
      <c r="A16" s="257">
        <v>47000</v>
      </c>
      <c r="B16" s="256" t="s">
        <v>63</v>
      </c>
      <c r="C16" s="261">
        <v>29000</v>
      </c>
      <c r="D16" s="260" t="s">
        <v>15</v>
      </c>
      <c r="E16" s="206"/>
      <c r="F16" s="207" t="s">
        <v>234</v>
      </c>
      <c r="G16" s="208" t="s">
        <v>257</v>
      </c>
      <c r="H16" s="209">
        <v>0</v>
      </c>
      <c r="I16" s="260" t="s">
        <v>15</v>
      </c>
    </row>
    <row r="17" spans="1:9" ht="23.25">
      <c r="A17" s="262">
        <v>0</v>
      </c>
      <c r="B17" s="256" t="s">
        <v>63</v>
      </c>
      <c r="C17" s="263">
        <v>0</v>
      </c>
      <c r="D17" s="260" t="s">
        <v>63</v>
      </c>
      <c r="E17" s="206"/>
      <c r="F17" s="207" t="s">
        <v>235</v>
      </c>
      <c r="G17" s="208" t="s">
        <v>258</v>
      </c>
      <c r="H17" s="210">
        <v>0</v>
      </c>
      <c r="I17" s="260" t="s">
        <v>63</v>
      </c>
    </row>
    <row r="18" spans="1:9" ht="23.25">
      <c r="A18" s="257">
        <v>8907000</v>
      </c>
      <c r="B18" s="256" t="s">
        <v>63</v>
      </c>
      <c r="C18" s="261">
        <v>5640232</v>
      </c>
      <c r="D18" s="259">
        <v>61</v>
      </c>
      <c r="E18" s="206"/>
      <c r="F18" s="207" t="s">
        <v>236</v>
      </c>
      <c r="G18" s="208" t="s">
        <v>259</v>
      </c>
      <c r="H18" s="209">
        <v>470419</v>
      </c>
      <c r="I18" s="259">
        <v>74</v>
      </c>
    </row>
    <row r="19" spans="1:9" ht="23.25">
      <c r="A19" s="264">
        <v>8800000</v>
      </c>
      <c r="B19" s="265" t="s">
        <v>63</v>
      </c>
      <c r="C19" s="266">
        <v>7291899</v>
      </c>
      <c r="D19" s="267" t="s">
        <v>63</v>
      </c>
      <c r="E19" s="206"/>
      <c r="F19" s="207" t="s">
        <v>237</v>
      </c>
      <c r="G19" s="208" t="s">
        <v>260</v>
      </c>
      <c r="H19" s="211">
        <v>0</v>
      </c>
      <c r="I19" s="267" t="s">
        <v>63</v>
      </c>
    </row>
    <row r="20" spans="1:9" ht="24" thickBot="1">
      <c r="A20" s="268">
        <f>SUM(A12:A19)</f>
        <v>18052000</v>
      </c>
      <c r="B20" s="269" t="s">
        <v>63</v>
      </c>
      <c r="C20" s="270">
        <v>13145119</v>
      </c>
      <c r="D20" s="271">
        <v>68</v>
      </c>
      <c r="E20" s="214"/>
      <c r="F20" s="215"/>
      <c r="G20" s="208"/>
      <c r="H20" s="213">
        <v>486901</v>
      </c>
      <c r="I20" s="271">
        <v>98</v>
      </c>
    </row>
    <row r="21" spans="1:9" ht="24" thickTop="1">
      <c r="A21" s="201"/>
      <c r="B21" s="197"/>
      <c r="C21" s="275">
        <v>4204500</v>
      </c>
      <c r="D21" s="276" t="s">
        <v>63</v>
      </c>
      <c r="E21" s="214"/>
      <c r="F21" s="207" t="s">
        <v>282</v>
      </c>
      <c r="G21" s="208"/>
      <c r="H21" s="205">
        <v>0</v>
      </c>
      <c r="I21" s="272" t="s">
        <v>63</v>
      </c>
    </row>
    <row r="22" spans="1:9" ht="23.25">
      <c r="A22" s="201"/>
      <c r="B22" s="197"/>
      <c r="C22" s="205">
        <v>155000</v>
      </c>
      <c r="D22" s="272"/>
      <c r="E22" s="214"/>
      <c r="F22" s="207" t="s">
        <v>302</v>
      </c>
      <c r="G22" s="208"/>
      <c r="H22" s="205">
        <v>155000</v>
      </c>
      <c r="I22" s="272"/>
    </row>
    <row r="23" spans="1:9" ht="23.25">
      <c r="A23" s="201"/>
      <c r="B23" s="197"/>
      <c r="C23" s="205">
        <v>10000</v>
      </c>
      <c r="D23" s="272" t="s">
        <v>63</v>
      </c>
      <c r="E23" s="214"/>
      <c r="F23" s="207" t="s">
        <v>291</v>
      </c>
      <c r="G23" s="208"/>
      <c r="H23" s="205">
        <v>0</v>
      </c>
      <c r="I23" s="272"/>
    </row>
    <row r="24" spans="1:9" ht="23.25">
      <c r="A24" s="204"/>
      <c r="B24" s="215"/>
      <c r="C24" s="216">
        <v>246052</v>
      </c>
      <c r="D24" s="259">
        <v>44</v>
      </c>
      <c r="E24" s="206"/>
      <c r="F24" s="207" t="s">
        <v>238</v>
      </c>
      <c r="G24" s="208" t="s">
        <v>261</v>
      </c>
      <c r="H24" s="216">
        <v>29686</v>
      </c>
      <c r="I24" s="259">
        <v>99</v>
      </c>
    </row>
    <row r="25" spans="1:9" ht="23.25">
      <c r="A25" s="204"/>
      <c r="B25" s="215"/>
      <c r="C25" s="209">
        <v>145488</v>
      </c>
      <c r="D25" s="198" t="s">
        <v>287</v>
      </c>
      <c r="E25" s="206"/>
      <c r="F25" s="207" t="s">
        <v>27</v>
      </c>
      <c r="G25" s="208" t="s">
        <v>262</v>
      </c>
      <c r="H25" s="209">
        <v>20000</v>
      </c>
      <c r="I25" s="198" t="s">
        <v>63</v>
      </c>
    </row>
    <row r="26" spans="1:9" ht="23.25">
      <c r="A26" s="204"/>
      <c r="B26" s="215"/>
      <c r="C26" s="210">
        <v>0</v>
      </c>
      <c r="D26" s="198" t="s">
        <v>63</v>
      </c>
      <c r="E26" s="217"/>
      <c r="F26" s="218" t="s">
        <v>16</v>
      </c>
      <c r="G26" s="208" t="s">
        <v>263</v>
      </c>
      <c r="H26" s="210">
        <v>0</v>
      </c>
      <c r="I26" s="198" t="s">
        <v>63</v>
      </c>
    </row>
    <row r="27" spans="1:11" ht="23.25">
      <c r="A27" s="204"/>
      <c r="B27" s="215"/>
      <c r="C27" s="209">
        <v>3210580</v>
      </c>
      <c r="D27" s="198" t="s">
        <v>15</v>
      </c>
      <c r="E27" s="217"/>
      <c r="F27" s="218" t="s">
        <v>239</v>
      </c>
      <c r="G27" s="208" t="s">
        <v>264</v>
      </c>
      <c r="H27" s="209">
        <v>478212</v>
      </c>
      <c r="I27" s="198" t="s">
        <v>15</v>
      </c>
      <c r="K27" s="298"/>
    </row>
    <row r="28" spans="1:9" ht="23.25">
      <c r="A28" s="204"/>
      <c r="B28" s="215"/>
      <c r="C28" s="209">
        <v>500</v>
      </c>
      <c r="D28" s="198" t="s">
        <v>15</v>
      </c>
      <c r="E28" s="200"/>
      <c r="F28" s="207" t="s">
        <v>283</v>
      </c>
      <c r="G28" s="198"/>
      <c r="H28" s="209">
        <v>0</v>
      </c>
      <c r="I28" s="198" t="s">
        <v>15</v>
      </c>
    </row>
    <row r="29" spans="1:9" ht="23.25">
      <c r="A29" s="204"/>
      <c r="B29" s="215"/>
      <c r="C29" s="219"/>
      <c r="D29" s="256"/>
      <c r="E29" s="220"/>
      <c r="F29" s="215"/>
      <c r="G29" s="198"/>
      <c r="H29" s="219"/>
      <c r="I29" s="256"/>
    </row>
    <row r="30" spans="1:9" ht="23.25">
      <c r="A30" s="204"/>
      <c r="B30" s="215"/>
      <c r="C30" s="221"/>
      <c r="D30" s="265"/>
      <c r="E30" s="200"/>
      <c r="F30" s="215"/>
      <c r="G30" s="198"/>
      <c r="H30" s="221"/>
      <c r="I30" s="265"/>
    </row>
    <row r="31" spans="1:9" ht="23.25">
      <c r="A31" s="204"/>
      <c r="B31" s="215"/>
      <c r="C31" s="222">
        <v>7972121</v>
      </c>
      <c r="D31" s="273">
        <v>41</v>
      </c>
      <c r="E31" s="214"/>
      <c r="F31" s="214"/>
      <c r="G31" s="198"/>
      <c r="H31" s="222">
        <f>SUM(H21:H30)</f>
        <v>682898</v>
      </c>
      <c r="I31" s="273">
        <f>SUM(I24:I30)</f>
        <v>99</v>
      </c>
    </row>
    <row r="32" spans="1:11" ht="24" thickBot="1">
      <c r="A32" s="204"/>
      <c r="B32" s="215"/>
      <c r="C32" s="212">
        <v>21117241</v>
      </c>
      <c r="D32" s="277" t="s">
        <v>299</v>
      </c>
      <c r="E32" s="320" t="s">
        <v>17</v>
      </c>
      <c r="F32" s="329"/>
      <c r="G32" s="198"/>
      <c r="H32" s="212">
        <v>1169800</v>
      </c>
      <c r="I32" s="277">
        <v>97</v>
      </c>
      <c r="K32" s="296"/>
    </row>
    <row r="33" spans="1:11" ht="24" thickTop="1">
      <c r="A33" s="326" t="s">
        <v>10</v>
      </c>
      <c r="B33" s="330"/>
      <c r="C33" s="327" t="s">
        <v>11</v>
      </c>
      <c r="D33" s="330"/>
      <c r="E33" s="326" t="s">
        <v>12</v>
      </c>
      <c r="F33" s="327"/>
      <c r="G33" s="247" t="s">
        <v>9</v>
      </c>
      <c r="H33" s="326" t="s">
        <v>11</v>
      </c>
      <c r="I33" s="330"/>
      <c r="K33" s="296"/>
    </row>
    <row r="34" spans="1:9" ht="24" thickBot="1">
      <c r="A34" s="322" t="s">
        <v>14</v>
      </c>
      <c r="B34" s="323"/>
      <c r="C34" s="328" t="s">
        <v>14</v>
      </c>
      <c r="D34" s="323"/>
      <c r="E34" s="322"/>
      <c r="F34" s="328"/>
      <c r="G34" s="199" t="s">
        <v>13</v>
      </c>
      <c r="H34" s="322" t="s">
        <v>14</v>
      </c>
      <c r="I34" s="323"/>
    </row>
    <row r="35" spans="1:9" ht="24" thickTop="1">
      <c r="A35" s="297"/>
      <c r="B35" s="252"/>
      <c r="C35" s="202"/>
      <c r="D35" s="252"/>
      <c r="E35" s="324" t="s">
        <v>18</v>
      </c>
      <c r="F35" s="325"/>
      <c r="G35" s="196"/>
      <c r="H35" s="202"/>
      <c r="I35" s="252"/>
    </row>
    <row r="36" spans="1:9" ht="23.25">
      <c r="A36" s="257">
        <v>4299268</v>
      </c>
      <c r="B36" s="256" t="s">
        <v>63</v>
      </c>
      <c r="C36" s="209">
        <v>1148726</v>
      </c>
      <c r="D36" s="260" t="s">
        <v>63</v>
      </c>
      <c r="E36" s="223"/>
      <c r="F36" s="207" t="s">
        <v>240</v>
      </c>
      <c r="G36" s="224">
        <v>510000</v>
      </c>
      <c r="H36" s="209">
        <v>153730</v>
      </c>
      <c r="I36" s="260" t="s">
        <v>63</v>
      </c>
    </row>
    <row r="37" spans="1:9" ht="23.25">
      <c r="A37" s="257">
        <v>1944600</v>
      </c>
      <c r="B37" s="256" t="s">
        <v>63</v>
      </c>
      <c r="C37" s="209">
        <v>1134350</v>
      </c>
      <c r="D37" s="260" t="s">
        <v>63</v>
      </c>
      <c r="E37" s="200"/>
      <c r="F37" s="207" t="s">
        <v>265</v>
      </c>
      <c r="G37" s="224">
        <v>521000</v>
      </c>
      <c r="H37" s="209">
        <v>162050</v>
      </c>
      <c r="I37" s="260" t="s">
        <v>63</v>
      </c>
    </row>
    <row r="38" spans="1:9" ht="23.25">
      <c r="A38" s="264">
        <v>3601940</v>
      </c>
      <c r="B38" s="256" t="s">
        <v>63</v>
      </c>
      <c r="C38" s="209">
        <v>1520412</v>
      </c>
      <c r="D38" s="260" t="s">
        <v>63</v>
      </c>
      <c r="E38" s="200"/>
      <c r="F38" s="207" t="s">
        <v>266</v>
      </c>
      <c r="G38" s="224">
        <v>522000</v>
      </c>
      <c r="H38" s="209">
        <v>235710</v>
      </c>
      <c r="I38" s="260" t="s">
        <v>63</v>
      </c>
    </row>
    <row r="39" spans="1:9" ht="23.25">
      <c r="A39" s="257">
        <v>960300</v>
      </c>
      <c r="B39" s="256" t="s">
        <v>63</v>
      </c>
      <c r="C39" s="209">
        <v>201326</v>
      </c>
      <c r="D39" s="260" t="s">
        <v>63</v>
      </c>
      <c r="E39" s="200"/>
      <c r="F39" s="207" t="s">
        <v>241</v>
      </c>
      <c r="G39" s="224">
        <v>531000</v>
      </c>
      <c r="H39" s="209">
        <v>35041</v>
      </c>
      <c r="I39" s="260" t="s">
        <v>63</v>
      </c>
    </row>
    <row r="40" spans="1:9" ht="23.25">
      <c r="A40" s="257">
        <v>2488800</v>
      </c>
      <c r="B40" s="256" t="s">
        <v>63</v>
      </c>
      <c r="C40" s="209">
        <v>1019305</v>
      </c>
      <c r="D40" s="260" t="s">
        <v>63</v>
      </c>
      <c r="E40" s="200"/>
      <c r="F40" s="207" t="s">
        <v>242</v>
      </c>
      <c r="G40" s="224">
        <v>532000</v>
      </c>
      <c r="H40" s="209">
        <v>320788</v>
      </c>
      <c r="I40" s="260" t="s">
        <v>63</v>
      </c>
    </row>
    <row r="41" spans="1:9" ht="23.25">
      <c r="A41" s="257">
        <v>1966912</v>
      </c>
      <c r="B41" s="256" t="s">
        <v>63</v>
      </c>
      <c r="C41" s="209">
        <v>747134</v>
      </c>
      <c r="D41" s="260">
        <v>84</v>
      </c>
      <c r="E41" s="200"/>
      <c r="F41" s="207" t="s">
        <v>243</v>
      </c>
      <c r="G41" s="224">
        <v>533000</v>
      </c>
      <c r="H41" s="209">
        <v>611033</v>
      </c>
      <c r="I41" s="260">
        <v>84</v>
      </c>
    </row>
    <row r="42" spans="1:9" ht="23.25">
      <c r="A42" s="257">
        <v>285500</v>
      </c>
      <c r="B42" s="256" t="s">
        <v>63</v>
      </c>
      <c r="C42" s="209">
        <v>150338</v>
      </c>
      <c r="D42" s="286" t="s">
        <v>294</v>
      </c>
      <c r="E42" s="200"/>
      <c r="F42" s="207" t="s">
        <v>244</v>
      </c>
      <c r="G42" s="224">
        <v>534000</v>
      </c>
      <c r="H42" s="209">
        <v>57581</v>
      </c>
      <c r="I42" s="286">
        <v>30</v>
      </c>
    </row>
    <row r="43" spans="1:9" ht="23.25">
      <c r="A43" s="257">
        <v>0</v>
      </c>
      <c r="B43" s="256" t="s">
        <v>63</v>
      </c>
      <c r="C43" s="209">
        <v>0</v>
      </c>
      <c r="D43" s="260" t="s">
        <v>63</v>
      </c>
      <c r="E43" s="200"/>
      <c r="F43" s="225" t="s">
        <v>246</v>
      </c>
      <c r="G43" s="224">
        <v>541000</v>
      </c>
      <c r="H43" s="209">
        <v>0</v>
      </c>
      <c r="I43" s="260" t="s">
        <v>63</v>
      </c>
    </row>
    <row r="44" spans="1:9" ht="23.25">
      <c r="A44" s="264">
        <v>0</v>
      </c>
      <c r="B44" s="256" t="s">
        <v>63</v>
      </c>
      <c r="C44" s="209">
        <v>0</v>
      </c>
      <c r="D44" s="260" t="s">
        <v>63</v>
      </c>
      <c r="E44" s="200"/>
      <c r="F44" s="225" t="s">
        <v>247</v>
      </c>
      <c r="G44" s="224">
        <v>542000</v>
      </c>
      <c r="H44" s="209">
        <v>0</v>
      </c>
      <c r="I44" s="260" t="s">
        <v>63</v>
      </c>
    </row>
    <row r="45" spans="1:9" ht="23.25">
      <c r="A45" s="257">
        <v>484280</v>
      </c>
      <c r="B45" s="256" t="s">
        <v>63</v>
      </c>
      <c r="C45" s="209">
        <v>409280</v>
      </c>
      <c r="D45" s="260" t="s">
        <v>63</v>
      </c>
      <c r="E45" s="200"/>
      <c r="F45" s="225" t="s">
        <v>267</v>
      </c>
      <c r="G45" s="224">
        <v>551000</v>
      </c>
      <c r="H45" s="209">
        <v>0</v>
      </c>
      <c r="I45" s="260" t="s">
        <v>63</v>
      </c>
    </row>
    <row r="46" spans="1:9" ht="23.25">
      <c r="A46" s="257">
        <v>2020400</v>
      </c>
      <c r="B46" s="256" t="s">
        <v>63</v>
      </c>
      <c r="C46" s="209">
        <v>950200</v>
      </c>
      <c r="D46" s="260" t="s">
        <v>63</v>
      </c>
      <c r="E46" s="200"/>
      <c r="F46" s="225" t="s">
        <v>245</v>
      </c>
      <c r="G46" s="224">
        <v>561000</v>
      </c>
      <c r="H46" s="209">
        <v>0</v>
      </c>
      <c r="I46" s="267" t="s">
        <v>63</v>
      </c>
    </row>
    <row r="47" spans="1:9" ht="24" thickBot="1">
      <c r="A47" s="268">
        <f>SUM(A36:A46)</f>
        <v>18052000</v>
      </c>
      <c r="B47" s="269" t="s">
        <v>63</v>
      </c>
      <c r="C47" s="278">
        <v>7281071</v>
      </c>
      <c r="D47" s="274">
        <v>92</v>
      </c>
      <c r="E47" s="200"/>
      <c r="F47" s="214"/>
      <c r="G47" s="198"/>
      <c r="H47" s="278">
        <v>1575934</v>
      </c>
      <c r="I47" s="287">
        <v>14</v>
      </c>
    </row>
    <row r="48" spans="1:9" ht="24" thickTop="1">
      <c r="A48" s="226"/>
      <c r="B48" s="227"/>
      <c r="C48" s="209">
        <v>465293</v>
      </c>
      <c r="D48" s="260" t="s">
        <v>63</v>
      </c>
      <c r="E48" s="200"/>
      <c r="F48" s="207" t="s">
        <v>8</v>
      </c>
      <c r="G48" s="198" t="s">
        <v>270</v>
      </c>
      <c r="H48" s="209">
        <v>0</v>
      </c>
      <c r="I48" s="260" t="s">
        <v>63</v>
      </c>
    </row>
    <row r="49" spans="1:9" ht="23.25">
      <c r="A49" s="204"/>
      <c r="B49" s="204"/>
      <c r="C49" s="209">
        <v>769483</v>
      </c>
      <c r="D49" s="260">
        <v>78</v>
      </c>
      <c r="E49" s="200"/>
      <c r="F49" s="207" t="s">
        <v>269</v>
      </c>
      <c r="G49" s="198" t="s">
        <v>271</v>
      </c>
      <c r="H49" s="209">
        <v>0</v>
      </c>
      <c r="I49" s="260" t="s">
        <v>63</v>
      </c>
    </row>
    <row r="50" spans="1:9" ht="23.25">
      <c r="A50" s="204"/>
      <c r="B50" s="204"/>
      <c r="C50" s="209">
        <v>287242</v>
      </c>
      <c r="D50" s="260">
        <v>15</v>
      </c>
      <c r="E50" s="200"/>
      <c r="F50" s="228" t="s">
        <v>268</v>
      </c>
      <c r="G50" s="198" t="s">
        <v>272</v>
      </c>
      <c r="H50" s="209">
        <v>0</v>
      </c>
      <c r="I50" s="260" t="s">
        <v>63</v>
      </c>
    </row>
    <row r="51" spans="1:9" ht="23.25">
      <c r="A51" s="204"/>
      <c r="B51" s="204"/>
      <c r="C51" s="209">
        <v>250367</v>
      </c>
      <c r="D51" s="260">
        <v>79</v>
      </c>
      <c r="E51" s="200"/>
      <c r="F51" s="207" t="s">
        <v>238</v>
      </c>
      <c r="G51" s="198" t="s">
        <v>261</v>
      </c>
      <c r="H51" s="209">
        <v>73161</v>
      </c>
      <c r="I51" s="260">
        <v>21</v>
      </c>
    </row>
    <row r="52" spans="1:9" ht="23.25">
      <c r="A52" s="204"/>
      <c r="B52" s="204"/>
      <c r="C52" s="209">
        <v>1291244</v>
      </c>
      <c r="D52" s="260" t="s">
        <v>63</v>
      </c>
      <c r="E52" s="200"/>
      <c r="F52" s="207" t="s">
        <v>248</v>
      </c>
      <c r="G52" s="198" t="s">
        <v>263</v>
      </c>
      <c r="H52" s="209">
        <v>631944</v>
      </c>
      <c r="I52" s="260" t="s">
        <v>63</v>
      </c>
    </row>
    <row r="53" spans="1:9" ht="23.25">
      <c r="A53" s="204"/>
      <c r="B53" s="204"/>
      <c r="C53" s="209">
        <v>3217380</v>
      </c>
      <c r="D53" s="260" t="s">
        <v>63</v>
      </c>
      <c r="E53" s="200"/>
      <c r="F53" s="207" t="s">
        <v>249</v>
      </c>
      <c r="G53" s="198" t="s">
        <v>264</v>
      </c>
      <c r="H53" s="209">
        <v>428500</v>
      </c>
      <c r="I53" s="260" t="s">
        <v>63</v>
      </c>
    </row>
    <row r="54" spans="1:9" ht="23.25">
      <c r="A54" s="204"/>
      <c r="B54" s="204"/>
      <c r="C54" s="209">
        <v>3238000</v>
      </c>
      <c r="D54" s="260" t="s">
        <v>63</v>
      </c>
      <c r="E54" s="204"/>
      <c r="F54" s="207" t="s">
        <v>282</v>
      </c>
      <c r="G54" s="198"/>
      <c r="H54" s="209">
        <v>461000</v>
      </c>
      <c r="I54" s="260" t="s">
        <v>63</v>
      </c>
    </row>
    <row r="55" spans="1:9" ht="23.25">
      <c r="A55" s="204"/>
      <c r="B55" s="204"/>
      <c r="C55" s="209"/>
      <c r="D55" s="267"/>
      <c r="E55" s="204"/>
      <c r="F55" s="228"/>
      <c r="G55" s="229"/>
      <c r="H55" s="209"/>
      <c r="I55" s="260"/>
    </row>
    <row r="56" spans="1:9" ht="23.25">
      <c r="A56" s="204"/>
      <c r="B56" s="204"/>
      <c r="C56" s="279">
        <v>9519010</v>
      </c>
      <c r="D56" s="281">
        <v>72</v>
      </c>
      <c r="E56" s="321" t="s">
        <v>19</v>
      </c>
      <c r="F56" s="321"/>
      <c r="G56" s="208"/>
      <c r="H56" s="279">
        <f>SUM(H48:H55)</f>
        <v>1594605</v>
      </c>
      <c r="I56" s="284">
        <f>SUM(I51:I55)</f>
        <v>21</v>
      </c>
    </row>
    <row r="57" spans="1:9" ht="23.25">
      <c r="A57" s="204"/>
      <c r="B57" s="215"/>
      <c r="C57" s="279">
        <v>16800082</v>
      </c>
      <c r="D57" s="282">
        <v>64</v>
      </c>
      <c r="E57" s="321" t="s">
        <v>20</v>
      </c>
      <c r="F57" s="321"/>
      <c r="G57" s="208"/>
      <c r="H57" s="279">
        <v>3170539</v>
      </c>
      <c r="I57" s="295">
        <v>35</v>
      </c>
    </row>
    <row r="58" spans="1:9" ht="23.25">
      <c r="A58" s="204"/>
      <c r="B58" s="215"/>
      <c r="C58" s="216">
        <v>4317158</v>
      </c>
      <c r="D58" s="283">
        <v>45</v>
      </c>
      <c r="E58" s="320" t="s">
        <v>250</v>
      </c>
      <c r="F58" s="321"/>
      <c r="G58" s="208"/>
      <c r="H58" s="216"/>
      <c r="I58" s="283"/>
    </row>
    <row r="59" spans="1:9" ht="23.25">
      <c r="A59" s="204"/>
      <c r="B59" s="215"/>
      <c r="C59" s="280"/>
      <c r="D59" s="260"/>
      <c r="E59" s="320" t="s">
        <v>21</v>
      </c>
      <c r="F59" s="321"/>
      <c r="G59" s="208"/>
      <c r="H59" s="216" t="s">
        <v>300</v>
      </c>
      <c r="I59" s="283" t="s">
        <v>301</v>
      </c>
    </row>
    <row r="60" spans="1:9" ht="24" thickBot="1">
      <c r="A60" s="214"/>
      <c r="B60" s="214"/>
      <c r="C60" s="212">
        <v>18596597</v>
      </c>
      <c r="D60" s="274">
        <v>73</v>
      </c>
      <c r="E60" s="320" t="s">
        <v>251</v>
      </c>
      <c r="F60" s="321"/>
      <c r="G60" s="230"/>
      <c r="H60" s="212">
        <v>18596597</v>
      </c>
      <c r="I60" s="274">
        <v>73</v>
      </c>
    </row>
    <row r="61" spans="1:9" ht="24" thickTop="1">
      <c r="A61" s="214"/>
      <c r="B61" s="214"/>
      <c r="C61" s="201"/>
      <c r="D61" s="231"/>
      <c r="E61" s="197"/>
      <c r="F61" s="197"/>
      <c r="G61" s="230"/>
      <c r="H61" s="201"/>
      <c r="I61" s="197"/>
    </row>
    <row r="62" spans="1:9" ht="10.5" customHeight="1">
      <c r="A62" s="214"/>
      <c r="B62" s="214"/>
      <c r="C62" s="201"/>
      <c r="D62" s="231"/>
      <c r="E62" s="197"/>
      <c r="F62" s="197"/>
      <c r="G62" s="230"/>
      <c r="H62" s="201"/>
      <c r="I62" s="197"/>
    </row>
    <row r="63" spans="1:9" ht="23.25">
      <c r="A63" s="313" t="s">
        <v>277</v>
      </c>
      <c r="B63" s="313"/>
      <c r="C63" s="313"/>
      <c r="D63" s="313"/>
      <c r="E63" s="313"/>
      <c r="F63" s="313"/>
      <c r="G63" s="313"/>
      <c r="H63" s="313"/>
      <c r="I63" s="313"/>
    </row>
    <row r="64" spans="1:9" ht="23.25">
      <c r="A64" s="313" t="s">
        <v>278</v>
      </c>
      <c r="B64" s="313"/>
      <c r="C64" s="313"/>
      <c r="D64" s="313"/>
      <c r="E64" s="313"/>
      <c r="F64" s="313"/>
      <c r="G64" s="313"/>
      <c r="H64" s="313"/>
      <c r="I64" s="313"/>
    </row>
    <row r="65" spans="1:9" ht="23.25">
      <c r="A65" s="313" t="s">
        <v>279</v>
      </c>
      <c r="B65" s="313"/>
      <c r="C65" s="313"/>
      <c r="D65" s="313"/>
      <c r="E65" s="313"/>
      <c r="F65" s="313"/>
      <c r="G65" s="313"/>
      <c r="H65" s="313"/>
      <c r="I65" s="313"/>
    </row>
    <row r="66" spans="1:9" ht="23.25">
      <c r="A66" s="57"/>
      <c r="B66" s="57"/>
      <c r="C66" s="57"/>
      <c r="D66" s="57"/>
      <c r="E66" s="57"/>
      <c r="F66" s="57"/>
      <c r="G66" s="57"/>
      <c r="H66" s="57"/>
      <c r="I66" s="57"/>
    </row>
  </sheetData>
  <mergeCells count="34">
    <mergeCell ref="A8:B8"/>
    <mergeCell ref="C8:D8"/>
    <mergeCell ref="A1:I1"/>
    <mergeCell ref="A2:I2"/>
    <mergeCell ref="A4:I4"/>
    <mergeCell ref="A7:D7"/>
    <mergeCell ref="E7:F7"/>
    <mergeCell ref="H7:I7"/>
    <mergeCell ref="A5:I5"/>
    <mergeCell ref="E8:F8"/>
    <mergeCell ref="H8:I8"/>
    <mergeCell ref="H33:I33"/>
    <mergeCell ref="A9:B9"/>
    <mergeCell ref="C9:D9"/>
    <mergeCell ref="E9:F9"/>
    <mergeCell ref="H9:I9"/>
    <mergeCell ref="E11:F11"/>
    <mergeCell ref="E32:F32"/>
    <mergeCell ref="A33:B33"/>
    <mergeCell ref="C33:D33"/>
    <mergeCell ref="E33:F33"/>
    <mergeCell ref="A34:B34"/>
    <mergeCell ref="C34:D34"/>
    <mergeCell ref="E34:F34"/>
    <mergeCell ref="H34:I34"/>
    <mergeCell ref="E56:F56"/>
    <mergeCell ref="E57:F57"/>
    <mergeCell ref="E58:F58"/>
    <mergeCell ref="E35:F35"/>
    <mergeCell ref="A65:I65"/>
    <mergeCell ref="E59:F59"/>
    <mergeCell ref="E60:F60"/>
    <mergeCell ref="A63:I63"/>
    <mergeCell ref="A64:I64"/>
  </mergeCells>
  <printOptions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L13" sqref="L13"/>
    </sheetView>
  </sheetViews>
  <sheetFormatPr defaultColWidth="9.140625" defaultRowHeight="12.75"/>
  <cols>
    <col min="1" max="2" width="9.140625" style="85" customWidth="1"/>
    <col min="3" max="3" width="16.28125" style="85" customWidth="1"/>
    <col min="4" max="4" width="13.00390625" style="85" customWidth="1"/>
    <col min="5" max="6" width="13.140625" style="85" customWidth="1"/>
    <col min="7" max="7" width="14.00390625" style="85" customWidth="1"/>
    <col min="8" max="16384" width="9.140625" style="85" customWidth="1"/>
  </cols>
  <sheetData>
    <row r="1" spans="1:7" ht="26.25">
      <c r="A1" s="339" t="s">
        <v>124</v>
      </c>
      <c r="B1" s="339"/>
      <c r="C1" s="339"/>
      <c r="D1" s="339"/>
      <c r="E1" s="339"/>
      <c r="F1" s="339"/>
      <c r="G1" s="339"/>
    </row>
    <row r="2" spans="1:7" ht="26.25">
      <c r="A2" s="339" t="s">
        <v>275</v>
      </c>
      <c r="B2" s="339"/>
      <c r="C2" s="339"/>
      <c r="D2" s="339"/>
      <c r="E2" s="339"/>
      <c r="F2" s="339"/>
      <c r="G2" s="339"/>
    </row>
    <row r="3" spans="1:7" ht="26.25">
      <c r="A3" s="338" t="s">
        <v>293</v>
      </c>
      <c r="B3" s="338"/>
      <c r="C3" s="338"/>
      <c r="D3" s="338"/>
      <c r="E3" s="338"/>
      <c r="F3" s="338"/>
      <c r="G3" s="338"/>
    </row>
    <row r="4" ht="22.5" customHeight="1"/>
    <row r="5" spans="1:7" ht="26.25">
      <c r="A5" s="163"/>
      <c r="B5" s="162" t="s">
        <v>280</v>
      </c>
      <c r="C5" s="164"/>
      <c r="D5" s="167" t="s">
        <v>0</v>
      </c>
      <c r="E5" s="165" t="s">
        <v>1</v>
      </c>
      <c r="F5" s="165" t="s">
        <v>2</v>
      </c>
      <c r="G5" s="166" t="s">
        <v>3</v>
      </c>
    </row>
    <row r="6" spans="1:7" ht="23.25">
      <c r="A6" s="232" t="s">
        <v>4</v>
      </c>
      <c r="B6" s="233"/>
      <c r="C6" s="234"/>
      <c r="D6" s="235">
        <v>1571.21</v>
      </c>
      <c r="E6" s="236">
        <v>8510.81</v>
      </c>
      <c r="F6" s="236">
        <v>1571.21</v>
      </c>
      <c r="G6" s="235">
        <f aca="true" t="shared" si="0" ref="G6:G11">D6+E6-F6</f>
        <v>8510.810000000001</v>
      </c>
    </row>
    <row r="7" spans="1:7" ht="23.25">
      <c r="A7" s="237" t="s">
        <v>5</v>
      </c>
      <c r="B7" s="238"/>
      <c r="C7" s="239"/>
      <c r="D7" s="240">
        <v>382363</v>
      </c>
      <c r="E7" s="241">
        <v>0</v>
      </c>
      <c r="F7" s="242">
        <v>26500</v>
      </c>
      <c r="G7" s="240">
        <f t="shared" si="0"/>
        <v>355863</v>
      </c>
    </row>
    <row r="8" spans="1:7" ht="23.25">
      <c r="A8" s="237" t="s">
        <v>273</v>
      </c>
      <c r="B8" s="238"/>
      <c r="C8" s="239"/>
      <c r="D8" s="240">
        <v>1317.05</v>
      </c>
      <c r="E8" s="241">
        <v>729.17</v>
      </c>
      <c r="F8" s="240">
        <v>0</v>
      </c>
      <c r="G8" s="240">
        <f t="shared" si="0"/>
        <v>2046.2199999999998</v>
      </c>
    </row>
    <row r="9" spans="1:7" ht="23.25">
      <c r="A9" s="237" t="s">
        <v>274</v>
      </c>
      <c r="B9" s="238"/>
      <c r="C9" s="239"/>
      <c r="D9" s="240">
        <v>11099.6</v>
      </c>
      <c r="E9" s="242">
        <v>875.01</v>
      </c>
      <c r="F9" s="240">
        <v>0</v>
      </c>
      <c r="G9" s="240">
        <f t="shared" si="0"/>
        <v>11974.61</v>
      </c>
    </row>
    <row r="10" spans="1:7" ht="23.25">
      <c r="A10" s="237" t="s">
        <v>288</v>
      </c>
      <c r="B10" s="238"/>
      <c r="C10" s="239"/>
      <c r="D10" s="288">
        <v>25518</v>
      </c>
      <c r="E10" s="289">
        <v>19572</v>
      </c>
      <c r="F10" s="288">
        <v>45090</v>
      </c>
      <c r="G10" s="240">
        <f t="shared" si="0"/>
        <v>0</v>
      </c>
    </row>
    <row r="11" spans="1:7" ht="23.25">
      <c r="A11" s="290" t="s">
        <v>290</v>
      </c>
      <c r="B11" s="291"/>
      <c r="C11" s="292"/>
      <c r="D11" s="293">
        <v>15000</v>
      </c>
      <c r="E11" s="294">
        <v>0</v>
      </c>
      <c r="F11" s="293">
        <v>0</v>
      </c>
      <c r="G11" s="293">
        <f t="shared" si="0"/>
        <v>15000</v>
      </c>
    </row>
    <row r="12" spans="1:7" ht="23.25">
      <c r="A12" s="55"/>
      <c r="B12" s="54"/>
      <c r="C12" s="61"/>
      <c r="D12" s="156"/>
      <c r="E12" s="157"/>
      <c r="F12" s="156"/>
      <c r="G12" s="156"/>
    </row>
    <row r="13" spans="1:7" ht="28.5" customHeight="1" thickBot="1">
      <c r="A13" s="340" t="s">
        <v>6</v>
      </c>
      <c r="B13" s="341"/>
      <c r="C13" s="342"/>
      <c r="D13" s="158">
        <f>SUM(D6:D12)</f>
        <v>436868.86</v>
      </c>
      <c r="E13" s="159">
        <f>SUM(E6:E12)</f>
        <v>29686.989999999998</v>
      </c>
      <c r="F13" s="160">
        <f>SUM(F6:F12)</f>
        <v>73161.20999999999</v>
      </c>
      <c r="G13" s="161">
        <f>SUM(G6:G12)</f>
        <v>393394.63999999996</v>
      </c>
    </row>
    <row r="14" ht="15" thickTop="1"/>
  </sheetData>
  <mergeCells count="4">
    <mergeCell ref="A3:G3"/>
    <mergeCell ref="A1:G1"/>
    <mergeCell ref="A2:G2"/>
    <mergeCell ref="A13:C1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6">
      <selection activeCell="I24" sqref="H23:I24"/>
    </sheetView>
  </sheetViews>
  <sheetFormatPr defaultColWidth="9.140625" defaultRowHeight="12.75"/>
  <cols>
    <col min="1" max="1" width="6.8515625" style="85" customWidth="1"/>
    <col min="2" max="2" width="36.00390625" style="85" customWidth="1"/>
    <col min="3" max="3" width="22.140625" style="85" customWidth="1"/>
    <col min="4" max="4" width="23.00390625" style="85" customWidth="1"/>
    <col min="5" max="16384" width="9.140625" style="85" customWidth="1"/>
  </cols>
  <sheetData>
    <row r="1" spans="1:4" ht="26.25">
      <c r="A1" s="339" t="s">
        <v>124</v>
      </c>
      <c r="B1" s="339"/>
      <c r="C1" s="339"/>
      <c r="D1" s="339"/>
    </row>
    <row r="2" spans="1:4" ht="26.25">
      <c r="A2" s="339" t="s">
        <v>22</v>
      </c>
      <c r="B2" s="339"/>
      <c r="C2" s="339"/>
      <c r="D2" s="339"/>
    </row>
    <row r="3" spans="1:4" ht="26.25">
      <c r="A3" s="345" t="s">
        <v>293</v>
      </c>
      <c r="B3" s="345"/>
      <c r="C3" s="345"/>
      <c r="D3" s="345"/>
    </row>
    <row r="4" spans="1:4" ht="15.75" customHeight="1" thickBot="1">
      <c r="A4" s="195"/>
      <c r="B4" s="195"/>
      <c r="C4" s="195"/>
      <c r="D4" s="195"/>
    </row>
    <row r="5" spans="1:4" ht="24" thickBot="1">
      <c r="A5" s="177"/>
      <c r="B5" s="174"/>
      <c r="C5" s="168" t="s">
        <v>221</v>
      </c>
      <c r="D5" s="168" t="s">
        <v>222</v>
      </c>
    </row>
    <row r="6" spans="1:4" ht="23.25">
      <c r="A6" s="187" t="s">
        <v>23</v>
      </c>
      <c r="B6" s="181"/>
      <c r="C6" s="182"/>
      <c r="D6" s="182"/>
    </row>
    <row r="7" spans="1:4" ht="23.25">
      <c r="A7" s="188"/>
      <c r="B7" s="183" t="s">
        <v>24</v>
      </c>
      <c r="C7" s="184">
        <v>486901.98</v>
      </c>
      <c r="D7" s="184">
        <v>5853220.68</v>
      </c>
    </row>
    <row r="8" spans="1:4" ht="23.25">
      <c r="A8" s="189"/>
      <c r="B8" s="185" t="s">
        <v>26</v>
      </c>
      <c r="C8" s="186">
        <v>0</v>
      </c>
      <c r="D8" s="186">
        <v>7291899</v>
      </c>
    </row>
    <row r="9" spans="1:4" ht="23.25">
      <c r="A9" s="189"/>
      <c r="B9" s="185" t="s">
        <v>189</v>
      </c>
      <c r="C9" s="186">
        <v>155000</v>
      </c>
      <c r="D9" s="186">
        <v>4369500</v>
      </c>
    </row>
    <row r="10" spans="1:4" ht="23.25">
      <c r="A10" s="189"/>
      <c r="B10" s="185" t="s">
        <v>25</v>
      </c>
      <c r="C10" s="186">
        <v>29686.99</v>
      </c>
      <c r="D10" s="186">
        <v>246052.44</v>
      </c>
    </row>
    <row r="11" spans="1:4" ht="23.25">
      <c r="A11" s="189"/>
      <c r="B11" s="185" t="s">
        <v>27</v>
      </c>
      <c r="C11" s="186">
        <v>20000</v>
      </c>
      <c r="D11" s="186">
        <v>145488.97</v>
      </c>
    </row>
    <row r="12" spans="1:4" ht="23.25">
      <c r="A12" s="189"/>
      <c r="B12" s="185" t="s">
        <v>16</v>
      </c>
      <c r="C12" s="186"/>
      <c r="D12" s="186">
        <v>0</v>
      </c>
    </row>
    <row r="13" spans="1:4" ht="23.25">
      <c r="A13" s="189"/>
      <c r="B13" s="185" t="s">
        <v>28</v>
      </c>
      <c r="C13" s="186"/>
      <c r="D13" s="186">
        <v>0</v>
      </c>
    </row>
    <row r="14" spans="1:4" ht="23.25">
      <c r="A14" s="189"/>
      <c r="B14" s="185" t="s">
        <v>29</v>
      </c>
      <c r="C14" s="186"/>
      <c r="D14" s="186">
        <v>0</v>
      </c>
    </row>
    <row r="15" spans="1:4" ht="23.25">
      <c r="A15" s="189"/>
      <c r="B15" s="185" t="s">
        <v>30</v>
      </c>
      <c r="C15" s="186"/>
      <c r="D15" s="186">
        <v>0</v>
      </c>
    </row>
    <row r="16" spans="1:4" ht="23.25">
      <c r="A16" s="189"/>
      <c r="B16" s="185" t="s">
        <v>31</v>
      </c>
      <c r="C16" s="186">
        <v>478212</v>
      </c>
      <c r="D16" s="186">
        <v>3210580</v>
      </c>
    </row>
    <row r="17" spans="1:4" ht="23.25">
      <c r="A17" s="249"/>
      <c r="B17" s="185" t="s">
        <v>284</v>
      </c>
      <c r="C17" s="186">
        <v>0</v>
      </c>
      <c r="D17" s="186">
        <v>500</v>
      </c>
    </row>
    <row r="18" spans="1:4" ht="24" thickBot="1">
      <c r="A18" s="178"/>
      <c r="B18" s="185" t="s">
        <v>32</v>
      </c>
      <c r="C18" s="169"/>
      <c r="D18" s="169"/>
    </row>
    <row r="19" spans="1:4" ht="24" thickBot="1">
      <c r="A19" s="179"/>
      <c r="B19" s="175"/>
      <c r="C19" s="170">
        <f>SUM(C7:C18)</f>
        <v>1169800.97</v>
      </c>
      <c r="D19" s="171">
        <f>SUM(D7:D18)</f>
        <v>21117241.09</v>
      </c>
    </row>
    <row r="20" spans="1:4" ht="23.25">
      <c r="A20" s="180" t="s">
        <v>18</v>
      </c>
      <c r="B20" s="190"/>
      <c r="C20" s="182"/>
      <c r="D20" s="182"/>
    </row>
    <row r="21" spans="1:4" ht="23.25">
      <c r="A21" s="188"/>
      <c r="B21" s="183" t="s">
        <v>33</v>
      </c>
      <c r="C21" s="184">
        <v>1575934.14</v>
      </c>
      <c r="D21" s="184">
        <v>7281071.92</v>
      </c>
    </row>
    <row r="22" spans="1:4" ht="23.25">
      <c r="A22" s="189"/>
      <c r="B22" s="185" t="s">
        <v>34</v>
      </c>
      <c r="C22" s="193">
        <v>73161.21</v>
      </c>
      <c r="D22" s="193">
        <v>250367.79</v>
      </c>
    </row>
    <row r="23" spans="1:4" ht="23.25">
      <c r="A23" s="189"/>
      <c r="B23" s="185" t="s">
        <v>35</v>
      </c>
      <c r="C23" s="186">
        <v>631944</v>
      </c>
      <c r="D23" s="186">
        <v>1291244</v>
      </c>
    </row>
    <row r="24" spans="1:4" ht="23.25">
      <c r="A24" s="189"/>
      <c r="B24" s="185" t="s">
        <v>36</v>
      </c>
      <c r="C24" s="186">
        <v>461000</v>
      </c>
      <c r="D24" s="186">
        <v>3238000</v>
      </c>
    </row>
    <row r="25" spans="1:4" ht="23.25">
      <c r="A25" s="189"/>
      <c r="B25" s="185" t="s">
        <v>37</v>
      </c>
      <c r="C25" s="186">
        <v>0</v>
      </c>
      <c r="D25" s="186">
        <v>769483.78</v>
      </c>
    </row>
    <row r="26" spans="1:4" ht="23.25">
      <c r="A26" s="189"/>
      <c r="B26" s="185" t="s">
        <v>8</v>
      </c>
      <c r="C26" s="186"/>
      <c r="D26" s="186">
        <v>465293</v>
      </c>
    </row>
    <row r="27" spans="1:4" ht="23.25">
      <c r="A27" s="189"/>
      <c r="B27" s="185" t="s">
        <v>268</v>
      </c>
      <c r="C27" s="186">
        <v>0</v>
      </c>
      <c r="D27" s="186">
        <v>287242.15</v>
      </c>
    </row>
    <row r="28" spans="1:4" ht="23.25">
      <c r="A28" s="189"/>
      <c r="B28" s="185" t="s">
        <v>38</v>
      </c>
      <c r="C28" s="186">
        <v>428500</v>
      </c>
      <c r="D28" s="186">
        <v>3217380</v>
      </c>
    </row>
    <row r="29" spans="1:4" ht="24" thickBot="1">
      <c r="A29" s="178"/>
      <c r="B29" s="191" t="s">
        <v>39</v>
      </c>
      <c r="C29" s="192"/>
      <c r="D29" s="192">
        <v>0</v>
      </c>
    </row>
    <row r="30" spans="1:4" ht="24" thickBot="1">
      <c r="A30" s="179"/>
      <c r="B30" s="176" t="s">
        <v>6</v>
      </c>
      <c r="C30" s="172">
        <f>SUM(C21:C29)</f>
        <v>3170539.3499999996</v>
      </c>
      <c r="D30" s="172">
        <f>SUM(D21:D29)</f>
        <v>16800082.64</v>
      </c>
    </row>
    <row r="31" spans="1:4" ht="24.75" customHeight="1" thickBot="1">
      <c r="A31" s="343" t="s">
        <v>40</v>
      </c>
      <c r="B31" s="344"/>
      <c r="C31" s="173">
        <f>C19-C30</f>
        <v>-2000738.3799999997</v>
      </c>
      <c r="D31" s="173">
        <f>D19-D30</f>
        <v>4317158.449999999</v>
      </c>
    </row>
    <row r="32" ht="15" thickTop="1"/>
  </sheetData>
  <mergeCells count="4">
    <mergeCell ref="A31:B31"/>
    <mergeCell ref="A1:D1"/>
    <mergeCell ref="A2:D2"/>
    <mergeCell ref="A3:D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3"/>
  <sheetViews>
    <sheetView tabSelected="1" workbookViewId="0" topLeftCell="A130">
      <selection activeCell="J57" sqref="J57"/>
    </sheetView>
  </sheetViews>
  <sheetFormatPr defaultColWidth="9.140625" defaultRowHeight="12.75"/>
  <cols>
    <col min="1" max="1" width="5.140625" style="0" customWidth="1"/>
    <col min="2" max="2" width="49.8515625" style="0" customWidth="1"/>
    <col min="4" max="4" width="14.28125" style="0" customWidth="1"/>
    <col min="5" max="5" width="4.57421875" style="0" customWidth="1"/>
    <col min="6" max="6" width="13.00390625" style="0" customWidth="1"/>
    <col min="7" max="7" width="4.8515625" style="0" customWidth="1"/>
  </cols>
  <sheetData>
    <row r="1" spans="1:7" ht="21">
      <c r="A1" s="346" t="s">
        <v>124</v>
      </c>
      <c r="B1" s="346"/>
      <c r="C1" s="346"/>
      <c r="D1" s="346"/>
      <c r="E1" s="346"/>
      <c r="F1" s="346"/>
      <c r="G1" s="346"/>
    </row>
    <row r="2" spans="1:7" ht="21">
      <c r="A2" s="346" t="s">
        <v>57</v>
      </c>
      <c r="B2" s="346"/>
      <c r="C2" s="346"/>
      <c r="D2" s="346"/>
      <c r="E2" s="346"/>
      <c r="F2" s="346"/>
      <c r="G2" s="346"/>
    </row>
    <row r="3" spans="1:7" ht="21">
      <c r="A3" s="346" t="s">
        <v>297</v>
      </c>
      <c r="B3" s="346"/>
      <c r="C3" s="346"/>
      <c r="D3" s="346"/>
      <c r="E3" s="346"/>
      <c r="F3" s="346"/>
      <c r="G3" s="346"/>
    </row>
    <row r="4" spans="1:7" ht="21.75" thickBot="1">
      <c r="A4" s="1"/>
      <c r="B4" s="1"/>
      <c r="C4" s="1"/>
      <c r="D4" s="1"/>
      <c r="E4" s="1"/>
      <c r="F4" s="1"/>
      <c r="G4" s="1"/>
    </row>
    <row r="5" spans="1:7" ht="21.75" thickBot="1">
      <c r="A5" s="2"/>
      <c r="B5" s="62" t="s">
        <v>296</v>
      </c>
      <c r="C5" s="3" t="s">
        <v>58</v>
      </c>
      <c r="D5" s="347" t="s">
        <v>10</v>
      </c>
      <c r="E5" s="348"/>
      <c r="F5" s="347" t="s">
        <v>59</v>
      </c>
      <c r="G5" s="348"/>
    </row>
    <row r="6" spans="1:7" ht="21.75">
      <c r="A6" s="349" t="s">
        <v>60</v>
      </c>
      <c r="B6" s="350"/>
      <c r="C6" s="4"/>
      <c r="D6" s="5"/>
      <c r="E6" s="6"/>
      <c r="F6" s="7"/>
      <c r="G6" s="8"/>
    </row>
    <row r="7" spans="1:7" ht="21.75">
      <c r="A7" s="351" t="s">
        <v>61</v>
      </c>
      <c r="B7" s="352"/>
      <c r="C7" s="9">
        <v>411000</v>
      </c>
      <c r="D7" s="7"/>
      <c r="E7" s="7"/>
      <c r="F7" s="7"/>
      <c r="G7" s="8"/>
    </row>
    <row r="8" spans="1:7" ht="21.75">
      <c r="A8" s="10">
        <v>1</v>
      </c>
      <c r="B8" s="11" t="s">
        <v>62</v>
      </c>
      <c r="C8" s="12">
        <v>411001</v>
      </c>
      <c r="D8" s="13">
        <v>48000</v>
      </c>
      <c r="E8" s="14"/>
      <c r="F8" s="123">
        <v>60300</v>
      </c>
      <c r="G8" s="155">
        <v>10</v>
      </c>
    </row>
    <row r="9" spans="1:7" ht="21.75">
      <c r="A9" s="10">
        <v>2</v>
      </c>
      <c r="B9" s="11" t="s">
        <v>64</v>
      </c>
      <c r="C9" s="12">
        <v>411002</v>
      </c>
      <c r="D9" s="13">
        <v>70000</v>
      </c>
      <c r="E9" s="16"/>
      <c r="F9" s="124">
        <v>49086</v>
      </c>
      <c r="G9" s="155">
        <v>65</v>
      </c>
    </row>
    <row r="10" spans="1:7" ht="21.75">
      <c r="A10" s="10">
        <v>3</v>
      </c>
      <c r="B10" s="11" t="s">
        <v>65</v>
      </c>
      <c r="C10" s="12">
        <v>411003</v>
      </c>
      <c r="D10" s="13">
        <v>2000</v>
      </c>
      <c r="E10" s="14"/>
      <c r="F10" s="124">
        <v>2000</v>
      </c>
      <c r="G10" s="17"/>
    </row>
    <row r="11" spans="1:7" ht="21.75">
      <c r="A11" s="10">
        <v>4</v>
      </c>
      <c r="B11" s="11" t="s">
        <v>66</v>
      </c>
      <c r="C11" s="12">
        <v>411004</v>
      </c>
      <c r="D11" s="18"/>
      <c r="E11" s="14"/>
      <c r="F11" s="124"/>
      <c r="G11" s="17"/>
    </row>
    <row r="12" spans="1:7" ht="21.75">
      <c r="A12" s="10">
        <v>5</v>
      </c>
      <c r="B12" s="11" t="s">
        <v>125</v>
      </c>
      <c r="C12" s="12">
        <v>411005</v>
      </c>
      <c r="D12" s="18"/>
      <c r="E12" s="14"/>
      <c r="F12" s="124"/>
      <c r="G12" s="17"/>
    </row>
    <row r="13" spans="1:7" ht="21.75">
      <c r="A13" s="10">
        <v>6</v>
      </c>
      <c r="B13" s="11" t="s">
        <v>67</v>
      </c>
      <c r="C13" s="12">
        <v>411006</v>
      </c>
      <c r="D13" s="19"/>
      <c r="E13" s="14"/>
      <c r="F13" s="124"/>
      <c r="G13" s="17"/>
    </row>
    <row r="14" spans="1:7" ht="21.75">
      <c r="A14" s="10">
        <v>7</v>
      </c>
      <c r="B14" s="11" t="s">
        <v>126</v>
      </c>
      <c r="C14" s="4">
        <v>411007</v>
      </c>
      <c r="D14" s="7"/>
      <c r="E14" s="49"/>
      <c r="F14" s="125"/>
      <c r="G14" s="27"/>
    </row>
    <row r="15" spans="1:7" ht="22.5" thickBot="1">
      <c r="A15" s="10">
        <v>8</v>
      </c>
      <c r="B15" s="11" t="s">
        <v>127</v>
      </c>
      <c r="C15" s="20">
        <v>411008</v>
      </c>
      <c r="D15" s="21"/>
      <c r="E15" s="22"/>
      <c r="F15" s="126"/>
      <c r="G15" s="23"/>
    </row>
    <row r="16" spans="1:7" ht="22.5" thickBot="1">
      <c r="A16" s="24"/>
      <c r="B16" s="25" t="s">
        <v>6</v>
      </c>
      <c r="C16" s="26"/>
      <c r="D16" s="136">
        <f>SUM(D8:D15)</f>
        <v>120000</v>
      </c>
      <c r="E16" s="137" t="s">
        <v>15</v>
      </c>
      <c r="F16" s="138">
        <f>SUM(F8:F15)</f>
        <v>111386</v>
      </c>
      <c r="G16" s="153">
        <f>SUM(G8:G15)</f>
        <v>75</v>
      </c>
    </row>
    <row r="17" spans="1:7" ht="21.75">
      <c r="A17" s="349" t="s">
        <v>68</v>
      </c>
      <c r="B17" s="353"/>
      <c r="C17" s="9">
        <v>412000</v>
      </c>
      <c r="D17" s="5"/>
      <c r="E17" s="7"/>
      <c r="F17" s="125"/>
      <c r="G17" s="27"/>
    </row>
    <row r="18" spans="1:7" ht="21.75">
      <c r="A18" s="28">
        <v>1</v>
      </c>
      <c r="B18" s="11" t="s">
        <v>128</v>
      </c>
      <c r="C18" s="12">
        <v>412101</v>
      </c>
      <c r="D18" s="29"/>
      <c r="E18" s="30"/>
      <c r="F18" s="124"/>
      <c r="G18" s="17"/>
    </row>
    <row r="19" spans="1:7" ht="21.75">
      <c r="A19" s="28">
        <v>2</v>
      </c>
      <c r="B19" s="11" t="s">
        <v>129</v>
      </c>
      <c r="C19" s="12">
        <v>412102</v>
      </c>
      <c r="D19" s="29"/>
      <c r="E19" s="19"/>
      <c r="F19" s="124"/>
      <c r="G19" s="17"/>
    </row>
    <row r="20" spans="1:7" ht="21.75">
      <c r="A20" s="28">
        <v>3</v>
      </c>
      <c r="B20" s="11" t="s">
        <v>69</v>
      </c>
      <c r="C20" s="12">
        <v>412103</v>
      </c>
      <c r="D20" s="29"/>
      <c r="E20" s="19"/>
      <c r="F20" s="124"/>
      <c r="G20" s="17"/>
    </row>
    <row r="21" spans="1:7" ht="21.75">
      <c r="A21" s="28">
        <v>4</v>
      </c>
      <c r="B21" s="11" t="s">
        <v>70</v>
      </c>
      <c r="C21" s="12">
        <v>412104</v>
      </c>
      <c r="D21" s="29"/>
      <c r="E21" s="31"/>
      <c r="F21" s="124"/>
      <c r="G21" s="17"/>
    </row>
    <row r="22" spans="1:7" ht="21.75">
      <c r="A22" s="28">
        <v>5</v>
      </c>
      <c r="B22" s="11" t="s">
        <v>71</v>
      </c>
      <c r="C22" s="12">
        <v>412105</v>
      </c>
      <c r="D22" s="29"/>
      <c r="E22" s="19"/>
      <c r="F22" s="124"/>
      <c r="G22" s="17"/>
    </row>
    <row r="23" spans="1:7" ht="21.75">
      <c r="A23" s="28">
        <v>6</v>
      </c>
      <c r="B23" s="11" t="s">
        <v>72</v>
      </c>
      <c r="C23" s="12">
        <v>412106</v>
      </c>
      <c r="D23" s="29"/>
      <c r="E23" s="19"/>
      <c r="F23" s="124"/>
      <c r="G23" s="17"/>
    </row>
    <row r="24" spans="1:7" ht="21.75">
      <c r="A24" s="28">
        <v>7</v>
      </c>
      <c r="B24" s="11" t="s">
        <v>130</v>
      </c>
      <c r="C24" s="12">
        <v>412107</v>
      </c>
      <c r="D24" s="29">
        <v>38000</v>
      </c>
      <c r="E24" s="14" t="s">
        <v>63</v>
      </c>
      <c r="F24" s="124">
        <v>9700</v>
      </c>
      <c r="G24" s="17" t="s">
        <v>63</v>
      </c>
    </row>
    <row r="25" spans="1:7" ht="21.75">
      <c r="A25" s="28">
        <v>8</v>
      </c>
      <c r="B25" s="11" t="s">
        <v>131</v>
      </c>
      <c r="C25" s="12">
        <v>412108</v>
      </c>
      <c r="D25" s="29"/>
      <c r="E25" s="19"/>
      <c r="F25" s="124"/>
      <c r="G25" s="17"/>
    </row>
    <row r="26" spans="1:7" ht="21.75">
      <c r="A26" s="28">
        <v>9</v>
      </c>
      <c r="B26" s="11" t="s">
        <v>132</v>
      </c>
      <c r="C26" s="12"/>
      <c r="D26" s="29"/>
      <c r="E26" s="19"/>
      <c r="F26" s="124"/>
      <c r="G26" s="17"/>
    </row>
    <row r="27" spans="1:7" ht="21.75">
      <c r="A27" s="28"/>
      <c r="B27" s="11" t="s">
        <v>133</v>
      </c>
      <c r="C27" s="12">
        <v>412109</v>
      </c>
      <c r="D27" s="29"/>
      <c r="E27" s="19"/>
      <c r="F27" s="124"/>
      <c r="G27" s="17"/>
    </row>
    <row r="28" spans="1:7" ht="21.75">
      <c r="A28" s="28">
        <v>10</v>
      </c>
      <c r="B28" s="11" t="s">
        <v>134</v>
      </c>
      <c r="C28" s="12">
        <v>412110</v>
      </c>
      <c r="D28" s="29"/>
      <c r="E28" s="19"/>
      <c r="F28" s="124"/>
      <c r="G28" s="17"/>
    </row>
    <row r="29" spans="1:7" ht="21.75">
      <c r="A29" s="28">
        <v>11</v>
      </c>
      <c r="B29" s="11" t="s">
        <v>153</v>
      </c>
      <c r="C29" s="12">
        <v>412111</v>
      </c>
      <c r="D29" s="29"/>
      <c r="E29" s="19"/>
      <c r="F29" s="124"/>
      <c r="G29" s="17"/>
    </row>
    <row r="30" spans="1:7" ht="21.75">
      <c r="A30" s="28"/>
      <c r="B30" s="11" t="s">
        <v>152</v>
      </c>
      <c r="C30" s="12"/>
      <c r="D30" s="29"/>
      <c r="E30" s="19"/>
      <c r="F30" s="124"/>
      <c r="G30" s="17"/>
    </row>
    <row r="31" spans="1:7" ht="21.75">
      <c r="A31" s="28">
        <v>12</v>
      </c>
      <c r="B31" s="11" t="s">
        <v>154</v>
      </c>
      <c r="C31" s="12">
        <v>412112</v>
      </c>
      <c r="D31" s="29"/>
      <c r="E31" s="19"/>
      <c r="F31" s="124"/>
      <c r="G31" s="17"/>
    </row>
    <row r="32" spans="1:7" ht="21.75">
      <c r="A32" s="28">
        <v>13</v>
      </c>
      <c r="B32" s="11" t="s">
        <v>73</v>
      </c>
      <c r="C32" s="12">
        <v>412113</v>
      </c>
      <c r="D32" s="29"/>
      <c r="E32" s="19"/>
      <c r="F32" s="124"/>
      <c r="G32" s="17"/>
    </row>
    <row r="33" spans="1:7" ht="21.75">
      <c r="A33" s="28">
        <v>14</v>
      </c>
      <c r="B33" s="11" t="s">
        <v>155</v>
      </c>
      <c r="C33" s="12">
        <v>412114</v>
      </c>
      <c r="D33" s="29"/>
      <c r="E33" s="19"/>
      <c r="F33" s="124"/>
      <c r="G33" s="17"/>
    </row>
    <row r="34" spans="1:7" ht="21.75">
      <c r="A34" s="28">
        <v>15</v>
      </c>
      <c r="B34" s="11" t="s">
        <v>74</v>
      </c>
      <c r="C34" s="12">
        <v>412115</v>
      </c>
      <c r="D34" s="29"/>
      <c r="E34" s="19"/>
      <c r="F34" s="124"/>
      <c r="G34" s="17"/>
    </row>
    <row r="35" spans="1:7" ht="21.75">
      <c r="A35" s="28">
        <v>16</v>
      </c>
      <c r="B35" s="11" t="s">
        <v>156</v>
      </c>
      <c r="C35" s="12">
        <v>412116</v>
      </c>
      <c r="D35" s="29"/>
      <c r="E35" s="19"/>
      <c r="F35" s="124"/>
      <c r="G35" s="17"/>
    </row>
    <row r="36" spans="1:7" ht="21.75">
      <c r="A36" s="28">
        <v>17</v>
      </c>
      <c r="B36" s="11" t="s">
        <v>157</v>
      </c>
      <c r="C36" s="12">
        <v>412117</v>
      </c>
      <c r="D36" s="29"/>
      <c r="E36" s="19"/>
      <c r="F36" s="124"/>
      <c r="G36" s="17"/>
    </row>
    <row r="37" spans="1:7" ht="21.75">
      <c r="A37" s="28">
        <v>18</v>
      </c>
      <c r="B37" s="11" t="s">
        <v>158</v>
      </c>
      <c r="C37" s="12">
        <v>412118</v>
      </c>
      <c r="D37" s="29"/>
      <c r="E37" s="19"/>
      <c r="F37" s="124"/>
      <c r="G37" s="17"/>
    </row>
    <row r="38" spans="1:7" ht="21.75">
      <c r="A38" s="28"/>
      <c r="B38" s="11" t="s">
        <v>159</v>
      </c>
      <c r="C38" s="12"/>
      <c r="D38" s="29"/>
      <c r="E38" s="19"/>
      <c r="F38" s="124"/>
      <c r="G38" s="17"/>
    </row>
    <row r="39" spans="1:7" ht="21.75">
      <c r="A39" s="28">
        <v>19</v>
      </c>
      <c r="B39" s="11" t="s">
        <v>160</v>
      </c>
      <c r="C39" s="12">
        <v>412119</v>
      </c>
      <c r="D39" s="29"/>
      <c r="E39" s="19"/>
      <c r="F39" s="124"/>
      <c r="G39" s="17"/>
    </row>
    <row r="40" spans="1:7" ht="21.75">
      <c r="A40" s="28">
        <v>20</v>
      </c>
      <c r="B40" s="11" t="s">
        <v>161</v>
      </c>
      <c r="C40" s="12">
        <v>412120</v>
      </c>
      <c r="D40" s="29"/>
      <c r="E40" s="19"/>
      <c r="F40" s="123"/>
      <c r="G40" s="17"/>
    </row>
    <row r="41" spans="1:7" ht="21.75">
      <c r="A41" s="72">
        <v>21</v>
      </c>
      <c r="B41" s="73" t="s">
        <v>162</v>
      </c>
      <c r="C41" s="12">
        <v>412121</v>
      </c>
      <c r="D41" s="74"/>
      <c r="E41" s="75"/>
      <c r="F41" s="128"/>
      <c r="G41" s="76"/>
    </row>
    <row r="42" spans="1:7" ht="21.75">
      <c r="A42" s="28">
        <v>22</v>
      </c>
      <c r="B42" s="11" t="s">
        <v>163</v>
      </c>
      <c r="C42" s="12">
        <v>412122</v>
      </c>
      <c r="D42" s="29"/>
      <c r="E42" s="19"/>
      <c r="F42" s="124"/>
      <c r="G42" s="17"/>
    </row>
    <row r="43" spans="1:7" ht="21.75">
      <c r="A43" s="72">
        <v>23</v>
      </c>
      <c r="B43" s="11" t="s">
        <v>164</v>
      </c>
      <c r="C43" s="12">
        <v>412123</v>
      </c>
      <c r="D43" s="29"/>
      <c r="E43" s="19"/>
      <c r="F43" s="124"/>
      <c r="G43" s="17"/>
    </row>
    <row r="44" spans="1:7" ht="21.75">
      <c r="A44" s="28">
        <v>24</v>
      </c>
      <c r="B44" s="11" t="s">
        <v>165</v>
      </c>
      <c r="C44" s="12">
        <v>412124</v>
      </c>
      <c r="D44" s="29"/>
      <c r="E44" s="19"/>
      <c r="F44" s="124"/>
      <c r="G44" s="17"/>
    </row>
    <row r="45" spans="1:7" ht="21.75">
      <c r="A45" s="72">
        <v>25</v>
      </c>
      <c r="B45" s="11" t="s">
        <v>166</v>
      </c>
      <c r="C45" s="12">
        <v>412125</v>
      </c>
      <c r="D45" s="29"/>
      <c r="E45" s="19"/>
      <c r="F45" s="124"/>
      <c r="G45" s="17"/>
    </row>
    <row r="46" spans="1:7" ht="21.75">
      <c r="A46" s="63"/>
      <c r="B46" s="11" t="s">
        <v>167</v>
      </c>
      <c r="C46" s="12"/>
      <c r="D46" s="29"/>
      <c r="E46" s="19"/>
      <c r="F46" s="124"/>
      <c r="G46" s="17"/>
    </row>
    <row r="47" spans="1:7" ht="21.75">
      <c r="A47" s="28">
        <v>26</v>
      </c>
      <c r="B47" s="11" t="s">
        <v>168</v>
      </c>
      <c r="C47" s="12">
        <v>412126</v>
      </c>
      <c r="D47" s="29"/>
      <c r="E47" s="19"/>
      <c r="F47" s="124"/>
      <c r="G47" s="17"/>
    </row>
    <row r="48" spans="1:7" ht="21.75">
      <c r="A48" s="72">
        <v>27</v>
      </c>
      <c r="B48" s="11" t="s">
        <v>169</v>
      </c>
      <c r="C48" s="12">
        <v>412127</v>
      </c>
      <c r="D48" s="29"/>
      <c r="E48" s="19"/>
      <c r="F48" s="124"/>
      <c r="G48" s="17"/>
    </row>
    <row r="49" spans="1:7" ht="21.75">
      <c r="A49" s="28">
        <v>28</v>
      </c>
      <c r="B49" s="11" t="s">
        <v>170</v>
      </c>
      <c r="C49" s="12">
        <v>412128</v>
      </c>
      <c r="D49" s="29"/>
      <c r="E49" s="19"/>
      <c r="F49" s="124"/>
      <c r="G49" s="17"/>
    </row>
    <row r="50" spans="1:7" ht="21.75">
      <c r="A50" s="72">
        <v>29</v>
      </c>
      <c r="B50" s="11" t="s">
        <v>171</v>
      </c>
      <c r="C50" s="12">
        <v>412199</v>
      </c>
      <c r="D50" s="29"/>
      <c r="E50" s="19"/>
      <c r="F50" s="124">
        <v>3900</v>
      </c>
      <c r="G50" s="17" t="s">
        <v>63</v>
      </c>
    </row>
    <row r="51" spans="1:7" ht="21.75">
      <c r="A51" s="28">
        <v>30</v>
      </c>
      <c r="B51" s="11" t="s">
        <v>172</v>
      </c>
      <c r="C51" s="12">
        <v>412201</v>
      </c>
      <c r="D51" s="29"/>
      <c r="E51" s="19"/>
      <c r="F51" s="124"/>
      <c r="G51" s="17"/>
    </row>
    <row r="52" spans="1:7" ht="21.75">
      <c r="A52" s="28">
        <v>31</v>
      </c>
      <c r="B52" s="11" t="s">
        <v>75</v>
      </c>
      <c r="C52" s="12">
        <v>412202</v>
      </c>
      <c r="D52" s="77"/>
      <c r="E52" s="75"/>
      <c r="F52" s="128"/>
      <c r="G52" s="76"/>
    </row>
    <row r="53" spans="1:7" ht="21.75">
      <c r="A53" s="28">
        <v>32</v>
      </c>
      <c r="B53" s="11" t="s">
        <v>76</v>
      </c>
      <c r="C53" s="12">
        <v>412203</v>
      </c>
      <c r="D53" s="78"/>
      <c r="E53" s="79"/>
      <c r="F53" s="129"/>
      <c r="G53" s="80"/>
    </row>
    <row r="54" spans="1:7" ht="21.75">
      <c r="A54" s="28">
        <v>33</v>
      </c>
      <c r="B54" s="11" t="s">
        <v>173</v>
      </c>
      <c r="C54" s="12">
        <v>412204</v>
      </c>
      <c r="D54" s="78"/>
      <c r="E54" s="79"/>
      <c r="F54" s="129"/>
      <c r="G54" s="80"/>
    </row>
    <row r="55" spans="1:7" ht="21.75">
      <c r="A55" s="28"/>
      <c r="B55" s="11" t="s">
        <v>174</v>
      </c>
      <c r="C55" s="12"/>
      <c r="D55" s="78"/>
      <c r="E55" s="79"/>
      <c r="F55" s="129"/>
      <c r="G55" s="80"/>
    </row>
    <row r="56" spans="1:7" ht="21.75">
      <c r="A56" s="28">
        <v>34</v>
      </c>
      <c r="B56" s="11" t="s">
        <v>176</v>
      </c>
      <c r="C56" s="12">
        <v>412205</v>
      </c>
      <c r="D56" s="78"/>
      <c r="E56" s="79"/>
      <c r="F56" s="129"/>
      <c r="G56" s="80"/>
    </row>
    <row r="57" spans="1:7" ht="21.75">
      <c r="A57" s="28">
        <v>35</v>
      </c>
      <c r="B57" s="11" t="s">
        <v>175</v>
      </c>
      <c r="C57" s="12">
        <v>412206</v>
      </c>
      <c r="D57" s="78"/>
      <c r="E57" s="79"/>
      <c r="F57" s="129"/>
      <c r="G57" s="80"/>
    </row>
    <row r="58" spans="1:7" ht="21.75">
      <c r="A58" s="28">
        <v>36</v>
      </c>
      <c r="B58" s="11" t="s">
        <v>177</v>
      </c>
      <c r="C58" s="12">
        <v>412207</v>
      </c>
      <c r="D58" s="78"/>
      <c r="E58" s="79"/>
      <c r="F58" s="129"/>
      <c r="G58" s="80"/>
    </row>
    <row r="59" spans="1:7" ht="21.75">
      <c r="A59" s="28">
        <v>37</v>
      </c>
      <c r="B59" s="11" t="s">
        <v>223</v>
      </c>
      <c r="C59" s="12">
        <v>412208</v>
      </c>
      <c r="D59" s="78"/>
      <c r="E59" s="79"/>
      <c r="F59" s="129"/>
      <c r="G59" s="80"/>
    </row>
    <row r="60" spans="1:7" ht="21.75">
      <c r="A60" s="28">
        <v>38</v>
      </c>
      <c r="B60" s="11" t="s">
        <v>224</v>
      </c>
      <c r="C60" s="12">
        <v>412209</v>
      </c>
      <c r="D60" s="78"/>
      <c r="E60" s="79"/>
      <c r="F60" s="129"/>
      <c r="G60" s="80"/>
    </row>
    <row r="61" spans="1:7" ht="21.75">
      <c r="A61" s="28">
        <v>39</v>
      </c>
      <c r="B61" s="11" t="s">
        <v>77</v>
      </c>
      <c r="C61" s="12">
        <v>412210</v>
      </c>
      <c r="D61" s="78">
        <v>70000</v>
      </c>
      <c r="E61" s="135" t="s">
        <v>63</v>
      </c>
      <c r="F61" s="129">
        <v>29692</v>
      </c>
      <c r="G61" s="80" t="s">
        <v>63</v>
      </c>
    </row>
    <row r="62" spans="1:7" ht="21.75">
      <c r="A62" s="28">
        <v>40</v>
      </c>
      <c r="B62" s="11" t="s">
        <v>178</v>
      </c>
      <c r="C62" s="12">
        <v>412211</v>
      </c>
      <c r="D62" s="78"/>
      <c r="E62" s="79"/>
      <c r="F62" s="129"/>
      <c r="G62" s="80"/>
    </row>
    <row r="63" spans="1:7" ht="21.75">
      <c r="A63" s="28">
        <v>41</v>
      </c>
      <c r="B63" s="11" t="s">
        <v>179</v>
      </c>
      <c r="C63" s="12">
        <v>412299</v>
      </c>
      <c r="D63" s="78"/>
      <c r="E63" s="79"/>
      <c r="F63" s="129"/>
      <c r="G63" s="80"/>
    </row>
    <row r="64" spans="1:7" ht="21.75">
      <c r="A64" s="28">
        <v>42</v>
      </c>
      <c r="B64" s="11" t="s">
        <v>180</v>
      </c>
      <c r="C64" s="12">
        <v>412301</v>
      </c>
      <c r="D64" s="78"/>
      <c r="E64" s="79"/>
      <c r="F64" s="129"/>
      <c r="G64" s="80"/>
    </row>
    <row r="65" spans="1:7" ht="21.75">
      <c r="A65" s="28">
        <v>43</v>
      </c>
      <c r="B65" s="11" t="s">
        <v>181</v>
      </c>
      <c r="C65" s="12">
        <v>412302</v>
      </c>
      <c r="D65" s="78"/>
      <c r="E65" s="79"/>
      <c r="F65" s="129"/>
      <c r="G65" s="80"/>
    </row>
    <row r="66" spans="1:7" ht="21.75">
      <c r="A66" s="28">
        <v>44</v>
      </c>
      <c r="B66" s="11" t="s">
        <v>182</v>
      </c>
      <c r="C66" s="12">
        <v>412303</v>
      </c>
      <c r="D66" s="78"/>
      <c r="E66" s="79"/>
      <c r="F66" s="129"/>
      <c r="G66" s="80"/>
    </row>
    <row r="67" spans="1:7" ht="21.75">
      <c r="A67" s="28"/>
      <c r="B67" s="11" t="s">
        <v>183</v>
      </c>
      <c r="C67" s="12"/>
      <c r="D67" s="78"/>
      <c r="E67" s="79"/>
      <c r="F67" s="129"/>
      <c r="G67" s="80"/>
    </row>
    <row r="68" spans="1:7" ht="21.75">
      <c r="A68" s="28">
        <v>45</v>
      </c>
      <c r="B68" s="11" t="s">
        <v>184</v>
      </c>
      <c r="C68" s="12">
        <v>412304</v>
      </c>
      <c r="D68" s="78"/>
      <c r="E68" s="79"/>
      <c r="F68" s="129"/>
      <c r="G68" s="80"/>
    </row>
    <row r="69" spans="1:7" ht="21.75">
      <c r="A69" s="28"/>
      <c r="B69" s="11" t="s">
        <v>185</v>
      </c>
      <c r="C69" s="12"/>
      <c r="D69" s="78"/>
      <c r="E69" s="79"/>
      <c r="F69" s="129"/>
      <c r="G69" s="80"/>
    </row>
    <row r="70" spans="1:7" ht="21.75">
      <c r="A70" s="28">
        <v>46</v>
      </c>
      <c r="B70" s="11" t="s">
        <v>186</v>
      </c>
      <c r="C70" s="12">
        <v>412305</v>
      </c>
      <c r="D70" s="78"/>
      <c r="E70" s="79"/>
      <c r="F70" s="129"/>
      <c r="G70" s="80"/>
    </row>
    <row r="71" spans="1:7" ht="21.75">
      <c r="A71" s="28">
        <v>47</v>
      </c>
      <c r="B71" s="11" t="s">
        <v>187</v>
      </c>
      <c r="C71" s="12">
        <v>412306</v>
      </c>
      <c r="D71" s="78"/>
      <c r="E71" s="79"/>
      <c r="F71" s="129"/>
      <c r="G71" s="80"/>
    </row>
    <row r="72" spans="1:7" ht="21.75">
      <c r="A72" s="28">
        <v>48</v>
      </c>
      <c r="B72" s="11" t="s">
        <v>78</v>
      </c>
      <c r="C72" s="12">
        <v>412307</v>
      </c>
      <c r="D72" s="78"/>
      <c r="E72" s="79"/>
      <c r="F72" s="129"/>
      <c r="G72" s="80"/>
    </row>
    <row r="73" spans="1:7" ht="21.75">
      <c r="A73" s="28">
        <v>49</v>
      </c>
      <c r="B73" s="11" t="s">
        <v>79</v>
      </c>
      <c r="C73" s="12">
        <v>412308</v>
      </c>
      <c r="D73" s="78"/>
      <c r="E73" s="79"/>
      <c r="F73" s="129"/>
      <c r="G73" s="80"/>
    </row>
    <row r="74" spans="1:7" ht="22.5" thickBot="1">
      <c r="A74" s="72">
        <v>50</v>
      </c>
      <c r="B74" s="11" t="s">
        <v>188</v>
      </c>
      <c r="C74" s="12">
        <v>412399</v>
      </c>
      <c r="D74" s="81"/>
      <c r="E74" s="82"/>
      <c r="F74" s="130"/>
      <c r="G74" s="83"/>
    </row>
    <row r="75" spans="1:7" ht="22.5" thickBot="1">
      <c r="A75" s="24"/>
      <c r="B75" s="25" t="s">
        <v>6</v>
      </c>
      <c r="C75" s="33"/>
      <c r="D75" s="140">
        <f>SUM(D18:D74)</f>
        <v>108000</v>
      </c>
      <c r="E75" s="141" t="s">
        <v>63</v>
      </c>
      <c r="F75" s="142">
        <f>SUM(F18:F74)</f>
        <v>43292</v>
      </c>
      <c r="G75" s="143" t="s">
        <v>63</v>
      </c>
    </row>
    <row r="76" spans="1:7" ht="21.75">
      <c r="A76" s="349" t="s">
        <v>80</v>
      </c>
      <c r="B76" s="350"/>
      <c r="C76" s="9">
        <v>413000</v>
      </c>
      <c r="D76" s="35"/>
      <c r="E76" s="36"/>
      <c r="F76" s="125"/>
      <c r="G76" s="27"/>
    </row>
    <row r="77" spans="1:7" ht="21.75">
      <c r="A77" s="28">
        <v>1</v>
      </c>
      <c r="B77" s="37" t="s">
        <v>81</v>
      </c>
      <c r="C77" s="12">
        <v>413001</v>
      </c>
      <c r="D77" s="29"/>
      <c r="E77" s="19"/>
      <c r="F77" s="19"/>
      <c r="G77" s="17"/>
    </row>
    <row r="78" spans="1:7" ht="21.75">
      <c r="A78" s="28">
        <v>2</v>
      </c>
      <c r="B78" s="11" t="s">
        <v>135</v>
      </c>
      <c r="C78" s="12">
        <v>413002</v>
      </c>
      <c r="D78" s="29"/>
      <c r="E78" s="19"/>
      <c r="F78" s="19"/>
      <c r="G78" s="17"/>
    </row>
    <row r="79" spans="1:7" ht="21.75">
      <c r="A79" s="28">
        <v>3</v>
      </c>
      <c r="B79" s="11" t="s">
        <v>82</v>
      </c>
      <c r="C79" s="12">
        <v>413003</v>
      </c>
      <c r="D79" s="29">
        <v>70000</v>
      </c>
      <c r="E79" s="16" t="s">
        <v>63</v>
      </c>
      <c r="F79" s="124">
        <v>29309</v>
      </c>
      <c r="G79" s="15" t="s">
        <v>289</v>
      </c>
    </row>
    <row r="80" spans="1:7" ht="21.75">
      <c r="A80" s="28">
        <v>4</v>
      </c>
      <c r="B80" s="11" t="s">
        <v>83</v>
      </c>
      <c r="C80" s="12">
        <v>413004</v>
      </c>
      <c r="D80" s="29"/>
      <c r="E80" s="19"/>
      <c r="F80" s="19"/>
      <c r="G80" s="17"/>
    </row>
    <row r="81" spans="1:7" ht="21.75">
      <c r="A81" s="28">
        <v>5</v>
      </c>
      <c r="B81" s="11" t="s">
        <v>84</v>
      </c>
      <c r="C81" s="12">
        <v>413005</v>
      </c>
      <c r="D81" s="35"/>
      <c r="E81" s="7"/>
      <c r="F81" s="7"/>
      <c r="G81" s="27"/>
    </row>
    <row r="82" spans="1:7" ht="22.5" thickBot="1">
      <c r="A82" s="28">
        <v>6</v>
      </c>
      <c r="B82" s="11" t="s">
        <v>136</v>
      </c>
      <c r="C82" s="20">
        <v>413999</v>
      </c>
      <c r="D82" s="38"/>
      <c r="E82" s="21"/>
      <c r="F82" s="21"/>
      <c r="G82" s="23"/>
    </row>
    <row r="83" spans="1:7" ht="22.5" thickBot="1">
      <c r="A83" s="24"/>
      <c r="B83" s="25" t="s">
        <v>6</v>
      </c>
      <c r="C83" s="26"/>
      <c r="D83" s="144">
        <f>SUM(D77:D82)</f>
        <v>70000</v>
      </c>
      <c r="E83" s="137" t="s">
        <v>63</v>
      </c>
      <c r="F83" s="138">
        <f>SUM(F77:F82)</f>
        <v>29309</v>
      </c>
      <c r="G83" s="139" t="s">
        <v>289</v>
      </c>
    </row>
    <row r="84" spans="1:7" ht="21.75">
      <c r="A84" s="349" t="s">
        <v>85</v>
      </c>
      <c r="B84" s="350"/>
      <c r="C84" s="9">
        <v>414000</v>
      </c>
      <c r="D84" s="35"/>
      <c r="E84" s="7"/>
      <c r="F84" s="125"/>
      <c r="G84" s="27"/>
    </row>
    <row r="85" spans="1:7" ht="21.75">
      <c r="A85" s="28">
        <v>1</v>
      </c>
      <c r="B85" s="11" t="s">
        <v>86</v>
      </c>
      <c r="C85" s="12">
        <v>414001</v>
      </c>
      <c r="D85" s="19"/>
      <c r="E85" s="19"/>
      <c r="F85" s="124"/>
      <c r="G85" s="17"/>
    </row>
    <row r="86" spans="1:7" ht="21.75">
      <c r="A86" s="28">
        <v>2</v>
      </c>
      <c r="B86" s="11" t="s">
        <v>137</v>
      </c>
      <c r="C86" s="12">
        <v>414002</v>
      </c>
      <c r="D86" s="19"/>
      <c r="E86" s="19"/>
      <c r="F86" s="124"/>
      <c r="G86" s="17"/>
    </row>
    <row r="87" spans="1:7" ht="21.75">
      <c r="A87" s="28">
        <v>3</v>
      </c>
      <c r="B87" s="11" t="s">
        <v>87</v>
      </c>
      <c r="C87" s="12">
        <v>414003</v>
      </c>
      <c r="D87" s="19"/>
      <c r="E87" s="19"/>
      <c r="F87" s="124"/>
      <c r="G87" s="17"/>
    </row>
    <row r="88" spans="1:7" ht="21.75">
      <c r="A88" s="28">
        <v>4</v>
      </c>
      <c r="B88" s="11" t="s">
        <v>138</v>
      </c>
      <c r="C88" s="12">
        <v>414004</v>
      </c>
      <c r="D88" s="19"/>
      <c r="E88" s="19"/>
      <c r="F88" s="124"/>
      <c r="G88" s="17"/>
    </row>
    <row r="89" spans="1:7" ht="21.75">
      <c r="A89" s="28"/>
      <c r="B89" s="11" t="s">
        <v>139</v>
      </c>
      <c r="C89" s="12"/>
      <c r="D89" s="19"/>
      <c r="E89" s="19"/>
      <c r="F89" s="124"/>
      <c r="G89" s="17"/>
    </row>
    <row r="90" spans="1:7" ht="21.75">
      <c r="A90" s="28">
        <v>5</v>
      </c>
      <c r="B90" s="11" t="s">
        <v>140</v>
      </c>
      <c r="C90" s="12">
        <v>414005</v>
      </c>
      <c r="D90" s="19"/>
      <c r="E90" s="19"/>
      <c r="F90" s="124"/>
      <c r="G90" s="17"/>
    </row>
    <row r="91" spans="1:7" ht="21.75">
      <c r="A91" s="28">
        <v>6</v>
      </c>
      <c r="B91" s="11" t="s">
        <v>88</v>
      </c>
      <c r="C91" s="12">
        <v>414006</v>
      </c>
      <c r="D91" s="19"/>
      <c r="E91" s="19"/>
      <c r="F91" s="124"/>
      <c r="G91" s="17"/>
    </row>
    <row r="92" spans="1:7" ht="22.5" thickBot="1">
      <c r="A92" s="28">
        <v>7</v>
      </c>
      <c r="B92" s="11" t="s">
        <v>89</v>
      </c>
      <c r="C92" s="20">
        <v>414999</v>
      </c>
      <c r="D92" s="21"/>
      <c r="E92" s="21"/>
      <c r="F92" s="126"/>
      <c r="G92" s="23"/>
    </row>
    <row r="93" spans="1:7" ht="22.5" thickBot="1">
      <c r="A93" s="24"/>
      <c r="B93" s="25" t="s">
        <v>6</v>
      </c>
      <c r="C93" s="26"/>
      <c r="D93" s="145">
        <v>0</v>
      </c>
      <c r="E93" s="145"/>
      <c r="F93" s="138">
        <v>0</v>
      </c>
      <c r="G93" s="146"/>
    </row>
    <row r="94" spans="1:7" ht="21.75">
      <c r="A94" s="349" t="s">
        <v>90</v>
      </c>
      <c r="B94" s="350"/>
      <c r="C94" s="9">
        <v>415000</v>
      </c>
      <c r="D94" s="35"/>
      <c r="E94" s="7"/>
      <c r="F94" s="125"/>
      <c r="G94" s="27"/>
    </row>
    <row r="95" spans="1:7" ht="21.75">
      <c r="A95" s="28">
        <v>1</v>
      </c>
      <c r="B95" s="11" t="s">
        <v>141</v>
      </c>
      <c r="C95" s="12">
        <v>415001</v>
      </c>
      <c r="D95" s="29"/>
      <c r="E95" s="14"/>
      <c r="F95" s="124"/>
      <c r="G95" s="17"/>
    </row>
    <row r="96" spans="1:7" ht="21.75">
      <c r="A96" s="28">
        <v>2</v>
      </c>
      <c r="B96" s="11" t="s">
        <v>142</v>
      </c>
      <c r="C96" s="12">
        <v>415002</v>
      </c>
      <c r="D96" s="29"/>
      <c r="E96" s="14"/>
      <c r="F96" s="124"/>
      <c r="G96" s="17"/>
    </row>
    <row r="97" spans="1:7" ht="21.75">
      <c r="A97" s="28">
        <v>3</v>
      </c>
      <c r="B97" s="11" t="s">
        <v>91</v>
      </c>
      <c r="C97" s="12">
        <v>415003</v>
      </c>
      <c r="D97" s="29"/>
      <c r="E97" s="14"/>
      <c r="F97" s="124"/>
      <c r="G97" s="17"/>
    </row>
    <row r="98" spans="1:7" ht="21.75">
      <c r="A98" s="28">
        <v>4</v>
      </c>
      <c r="B98" s="11" t="s">
        <v>92</v>
      </c>
      <c r="C98" s="12">
        <v>415004</v>
      </c>
      <c r="D98" s="29">
        <v>20000</v>
      </c>
      <c r="E98" s="14" t="s">
        <v>63</v>
      </c>
      <c r="F98" s="124">
        <v>29000</v>
      </c>
      <c r="G98" s="17" t="s">
        <v>63</v>
      </c>
    </row>
    <row r="99" spans="1:7" ht="21.75">
      <c r="A99" s="28">
        <v>5</v>
      </c>
      <c r="B99" s="11" t="s">
        <v>93</v>
      </c>
      <c r="C99" s="12">
        <v>415005</v>
      </c>
      <c r="D99" s="29"/>
      <c r="E99" s="14"/>
      <c r="F99" s="124"/>
      <c r="G99" s="17"/>
    </row>
    <row r="100" spans="1:7" ht="21.75">
      <c r="A100" s="28">
        <v>6</v>
      </c>
      <c r="B100" s="11" t="s">
        <v>94</v>
      </c>
      <c r="C100" s="12">
        <v>415006</v>
      </c>
      <c r="D100" s="29"/>
      <c r="E100" s="14"/>
      <c r="F100" s="124"/>
      <c r="G100" s="17"/>
    </row>
    <row r="101" spans="1:7" ht="21.75">
      <c r="A101" s="28">
        <v>7</v>
      </c>
      <c r="B101" s="11" t="s">
        <v>95</v>
      </c>
      <c r="C101" s="12">
        <v>415007</v>
      </c>
      <c r="D101" s="29"/>
      <c r="E101" s="14"/>
      <c r="F101" s="124"/>
      <c r="G101" s="17"/>
    </row>
    <row r="102" spans="1:7" ht="21.75">
      <c r="A102" s="28">
        <v>8</v>
      </c>
      <c r="B102" s="11" t="s">
        <v>96</v>
      </c>
      <c r="C102" s="12">
        <v>415008</v>
      </c>
      <c r="D102" s="29"/>
      <c r="E102" s="14"/>
      <c r="F102" s="124"/>
      <c r="G102" s="17"/>
    </row>
    <row r="103" spans="1:7" ht="22.5" thickBot="1">
      <c r="A103" s="63">
        <v>9</v>
      </c>
      <c r="B103" s="8" t="s">
        <v>97</v>
      </c>
      <c r="C103" s="4">
        <v>415999</v>
      </c>
      <c r="D103" s="35">
        <v>27000</v>
      </c>
      <c r="E103" s="49" t="s">
        <v>63</v>
      </c>
      <c r="F103" s="125"/>
      <c r="G103" s="27"/>
    </row>
    <row r="104" spans="1:7" ht="22.5" thickBot="1">
      <c r="A104" s="24"/>
      <c r="B104" s="25" t="s">
        <v>6</v>
      </c>
      <c r="C104" s="64"/>
      <c r="D104" s="147">
        <f>SUM(D95:D103)</f>
        <v>47000</v>
      </c>
      <c r="E104" s="141" t="s">
        <v>63</v>
      </c>
      <c r="F104" s="148">
        <f>SUM(F95:F103)</f>
        <v>29000</v>
      </c>
      <c r="G104" s="149" t="s">
        <v>63</v>
      </c>
    </row>
    <row r="105" spans="1:7" ht="21.75">
      <c r="A105" s="349" t="s">
        <v>98</v>
      </c>
      <c r="B105" s="350"/>
      <c r="C105" s="9">
        <v>416000</v>
      </c>
      <c r="D105" s="35"/>
      <c r="E105" s="7"/>
      <c r="F105" s="125"/>
      <c r="G105" s="27"/>
    </row>
    <row r="106" spans="1:7" ht="21.75">
      <c r="A106" s="28">
        <v>1</v>
      </c>
      <c r="B106" s="11" t="s">
        <v>99</v>
      </c>
      <c r="C106" s="12">
        <v>416001</v>
      </c>
      <c r="D106" s="19"/>
      <c r="E106" s="19"/>
      <c r="F106" s="124"/>
      <c r="G106" s="17"/>
    </row>
    <row r="107" spans="1:7" ht="22.5" thickBot="1">
      <c r="A107" s="28">
        <v>2</v>
      </c>
      <c r="B107" s="11" t="s">
        <v>143</v>
      </c>
      <c r="C107" s="20">
        <v>416999</v>
      </c>
      <c r="D107" s="21"/>
      <c r="E107" s="21"/>
      <c r="F107" s="126"/>
      <c r="G107" s="23"/>
    </row>
    <row r="108" spans="1:7" ht="22.5" thickBot="1">
      <c r="A108" s="24"/>
      <c r="B108" s="25" t="s">
        <v>6</v>
      </c>
      <c r="C108" s="26"/>
      <c r="D108" s="39">
        <v>0</v>
      </c>
      <c r="E108" s="39"/>
      <c r="F108" s="127">
        <f>SUM(C108:E108)</f>
        <v>0</v>
      </c>
      <c r="G108" s="34"/>
    </row>
    <row r="109" spans="1:7" ht="21.75">
      <c r="A109" s="349" t="s">
        <v>100</v>
      </c>
      <c r="B109" s="350"/>
      <c r="C109" s="65">
        <v>420000</v>
      </c>
      <c r="D109" s="40"/>
      <c r="E109" s="41"/>
      <c r="F109" s="131"/>
      <c r="G109" s="42"/>
    </row>
    <row r="110" spans="1:7" ht="21.75">
      <c r="A110" s="351" t="s">
        <v>101</v>
      </c>
      <c r="B110" s="352"/>
      <c r="C110" s="43">
        <v>421000</v>
      </c>
      <c r="D110" s="35"/>
      <c r="E110" s="7"/>
      <c r="F110" s="125"/>
      <c r="G110" s="27"/>
    </row>
    <row r="111" spans="1:7" ht="21.75">
      <c r="A111" s="10">
        <v>1</v>
      </c>
      <c r="B111" s="11" t="s">
        <v>102</v>
      </c>
      <c r="C111" s="32">
        <v>421001</v>
      </c>
      <c r="D111" s="44"/>
      <c r="E111" s="19"/>
      <c r="F111" s="123"/>
      <c r="G111" s="15"/>
    </row>
    <row r="112" spans="1:7" ht="21.75">
      <c r="A112" s="10">
        <v>2</v>
      </c>
      <c r="B112" s="11" t="s">
        <v>103</v>
      </c>
      <c r="C112" s="32">
        <v>421002</v>
      </c>
      <c r="D112" s="44"/>
      <c r="E112" s="19"/>
      <c r="F112" s="123">
        <v>2313581</v>
      </c>
      <c r="G112" s="251">
        <v>51</v>
      </c>
    </row>
    <row r="113" spans="1:7" ht="21.75">
      <c r="A113" s="10">
        <v>3</v>
      </c>
      <c r="B113" s="11" t="s">
        <v>104</v>
      </c>
      <c r="C113" s="32">
        <v>421003</v>
      </c>
      <c r="D113" s="44"/>
      <c r="E113" s="19"/>
      <c r="F113" s="123"/>
      <c r="G113" s="15"/>
    </row>
    <row r="114" spans="1:7" ht="21.75">
      <c r="A114" s="10">
        <v>4</v>
      </c>
      <c r="B114" s="11" t="s">
        <v>144</v>
      </c>
      <c r="C114" s="32">
        <v>421004</v>
      </c>
      <c r="D114" s="122">
        <v>5880000</v>
      </c>
      <c r="E114" s="16" t="s">
        <v>63</v>
      </c>
      <c r="F114" s="124">
        <v>993880</v>
      </c>
      <c r="G114" s="155">
        <v>50</v>
      </c>
    </row>
    <row r="115" spans="1:7" ht="21.75">
      <c r="A115" s="10">
        <v>5</v>
      </c>
      <c r="B115" s="11" t="s">
        <v>105</v>
      </c>
      <c r="C115" s="32">
        <v>421005</v>
      </c>
      <c r="D115" s="29">
        <v>26000</v>
      </c>
      <c r="E115" s="16" t="s">
        <v>63</v>
      </c>
      <c r="F115" s="124">
        <v>5763</v>
      </c>
      <c r="G115" s="155">
        <v>22</v>
      </c>
    </row>
    <row r="116" spans="1:7" ht="21.75">
      <c r="A116" s="10">
        <v>6</v>
      </c>
      <c r="B116" s="11" t="s">
        <v>106</v>
      </c>
      <c r="C116" s="32">
        <v>421006</v>
      </c>
      <c r="D116" s="29">
        <v>800000</v>
      </c>
      <c r="E116" s="16" t="s">
        <v>63</v>
      </c>
      <c r="F116" s="124">
        <v>553105</v>
      </c>
      <c r="G116" s="155">
        <v>68</v>
      </c>
    </row>
    <row r="117" spans="1:7" ht="21.75">
      <c r="A117" s="10">
        <v>7</v>
      </c>
      <c r="B117" s="11" t="s">
        <v>107</v>
      </c>
      <c r="C117" s="32">
        <v>421007</v>
      </c>
      <c r="D117" s="29">
        <v>1550000</v>
      </c>
      <c r="E117" s="16" t="s">
        <v>63</v>
      </c>
      <c r="F117" s="124">
        <v>1413415</v>
      </c>
      <c r="G117" s="251">
        <v>99</v>
      </c>
    </row>
    <row r="118" spans="1:7" ht="21.75">
      <c r="A118" s="10">
        <v>8</v>
      </c>
      <c r="B118" s="11" t="s">
        <v>108</v>
      </c>
      <c r="C118" s="32">
        <v>421008</v>
      </c>
      <c r="D118" s="29"/>
      <c r="E118" s="19"/>
      <c r="F118" s="124"/>
      <c r="G118" s="17"/>
    </row>
    <row r="119" spans="1:7" ht="21.75">
      <c r="A119" s="10">
        <v>9</v>
      </c>
      <c r="B119" s="11" t="s">
        <v>109</v>
      </c>
      <c r="C119" s="32">
        <v>421009</v>
      </c>
      <c r="D119" s="29"/>
      <c r="E119" s="19"/>
      <c r="F119" s="124"/>
      <c r="G119" s="17"/>
    </row>
    <row r="120" spans="1:7" ht="21.75">
      <c r="A120" s="10">
        <v>10</v>
      </c>
      <c r="B120" s="11" t="s">
        <v>145</v>
      </c>
      <c r="C120" s="32">
        <v>421010</v>
      </c>
      <c r="D120" s="29"/>
      <c r="E120" s="19"/>
      <c r="F120" s="124"/>
      <c r="G120" s="17"/>
    </row>
    <row r="121" spans="1:7" ht="21.75">
      <c r="A121" s="10">
        <v>11</v>
      </c>
      <c r="B121" s="11" t="s">
        <v>110</v>
      </c>
      <c r="C121" s="32">
        <v>421011</v>
      </c>
      <c r="D121" s="29"/>
      <c r="E121" s="19"/>
      <c r="F121" s="124"/>
      <c r="G121" s="17"/>
    </row>
    <row r="122" spans="1:7" ht="21.75">
      <c r="A122" s="10">
        <v>12</v>
      </c>
      <c r="B122" s="11" t="s">
        <v>111</v>
      </c>
      <c r="C122" s="32">
        <v>421012</v>
      </c>
      <c r="D122" s="29">
        <v>65000</v>
      </c>
      <c r="E122" s="14" t="s">
        <v>63</v>
      </c>
      <c r="F122" s="124">
        <v>48264</v>
      </c>
      <c r="G122" s="17">
        <v>21</v>
      </c>
    </row>
    <row r="123" spans="1:7" ht="21.75">
      <c r="A123" s="10">
        <v>13</v>
      </c>
      <c r="B123" s="11" t="s">
        <v>112</v>
      </c>
      <c r="C123" s="32">
        <v>421013</v>
      </c>
      <c r="D123" s="29">
        <v>46000</v>
      </c>
      <c r="E123" s="14" t="s">
        <v>63</v>
      </c>
      <c r="F123" s="124">
        <v>20080</v>
      </c>
      <c r="G123" s="155">
        <v>50</v>
      </c>
    </row>
    <row r="124" spans="1:7" ht="21.75">
      <c r="A124" s="10">
        <v>14</v>
      </c>
      <c r="B124" s="11" t="s">
        <v>113</v>
      </c>
      <c r="C124" s="32">
        <v>421014</v>
      </c>
      <c r="D124" s="29"/>
      <c r="E124" s="14"/>
      <c r="F124" s="124"/>
      <c r="G124" s="17"/>
    </row>
    <row r="125" spans="1:7" ht="21.75">
      <c r="A125" s="10">
        <v>15</v>
      </c>
      <c r="B125" s="11" t="s">
        <v>146</v>
      </c>
      <c r="C125" s="32">
        <v>421015</v>
      </c>
      <c r="D125" s="29">
        <v>540000</v>
      </c>
      <c r="E125" s="14" t="s">
        <v>63</v>
      </c>
      <c r="F125" s="124">
        <v>292141</v>
      </c>
      <c r="G125" s="17" t="s">
        <v>63</v>
      </c>
    </row>
    <row r="126" spans="1:7" ht="21.75">
      <c r="A126" s="10"/>
      <c r="B126" s="11" t="s">
        <v>147</v>
      </c>
      <c r="C126" s="32"/>
      <c r="D126" s="29"/>
      <c r="E126" s="16"/>
      <c r="F126" s="124"/>
      <c r="G126" s="17"/>
    </row>
    <row r="127" spans="1:7" ht="21.75">
      <c r="A127" s="10">
        <v>16</v>
      </c>
      <c r="B127" s="11" t="s">
        <v>114</v>
      </c>
      <c r="C127" s="32">
        <v>421016</v>
      </c>
      <c r="D127" s="29"/>
      <c r="E127" s="19"/>
      <c r="F127" s="124"/>
      <c r="G127" s="17"/>
    </row>
    <row r="128" spans="1:7" ht="21.75">
      <c r="A128" s="10">
        <v>17</v>
      </c>
      <c r="B128" s="11" t="s">
        <v>115</v>
      </c>
      <c r="C128" s="32">
        <v>421017</v>
      </c>
      <c r="D128" s="29"/>
      <c r="E128" s="19"/>
      <c r="F128" s="124"/>
      <c r="G128" s="17"/>
    </row>
    <row r="129" spans="1:7" ht="21.75">
      <c r="A129" s="10">
        <v>18</v>
      </c>
      <c r="B129" s="11" t="s">
        <v>116</v>
      </c>
      <c r="C129" s="32">
        <v>421018</v>
      </c>
      <c r="D129" s="29"/>
      <c r="E129" s="19"/>
      <c r="F129" s="124"/>
      <c r="G129" s="17"/>
    </row>
    <row r="130" spans="1:7" ht="22.5" thickBot="1">
      <c r="A130" s="10">
        <v>19</v>
      </c>
      <c r="B130" s="11" t="s">
        <v>148</v>
      </c>
      <c r="C130" s="32">
        <v>421999</v>
      </c>
      <c r="D130" s="45"/>
      <c r="E130" s="46"/>
      <c r="F130" s="132"/>
      <c r="G130" s="47"/>
    </row>
    <row r="131" spans="1:7" ht="22.5" thickBot="1">
      <c r="A131" s="24"/>
      <c r="B131" s="25" t="s">
        <v>6</v>
      </c>
      <c r="C131" s="33"/>
      <c r="D131" s="144">
        <f>SUM(D111:D130)</f>
        <v>8907000</v>
      </c>
      <c r="E131" s="137" t="s">
        <v>63</v>
      </c>
      <c r="F131" s="138">
        <v>5640232</v>
      </c>
      <c r="G131" s="153">
        <v>61</v>
      </c>
    </row>
    <row r="132" spans="1:7" ht="21.75">
      <c r="A132" s="349" t="s">
        <v>117</v>
      </c>
      <c r="B132" s="350"/>
      <c r="C132" s="48">
        <v>430000</v>
      </c>
      <c r="D132" s="35"/>
      <c r="E132" s="7"/>
      <c r="F132" s="125"/>
      <c r="G132" s="27"/>
    </row>
    <row r="133" spans="1:7" ht="21.75">
      <c r="A133" s="351" t="s">
        <v>118</v>
      </c>
      <c r="B133" s="352"/>
      <c r="C133" s="9">
        <v>431000</v>
      </c>
      <c r="D133" s="35"/>
      <c r="E133" s="7"/>
      <c r="F133" s="125"/>
      <c r="G133" s="27"/>
    </row>
    <row r="134" spans="1:7" ht="21.75">
      <c r="A134" s="10">
        <v>1</v>
      </c>
      <c r="B134" s="11" t="s">
        <v>119</v>
      </c>
      <c r="C134" s="12">
        <v>431001</v>
      </c>
      <c r="D134" s="29"/>
      <c r="E134" s="14"/>
      <c r="F134" s="124"/>
      <c r="G134" s="17"/>
    </row>
    <row r="135" spans="1:7" ht="21.75">
      <c r="A135" s="10">
        <v>2</v>
      </c>
      <c r="B135" s="11" t="s">
        <v>149</v>
      </c>
      <c r="C135" s="12">
        <v>431002</v>
      </c>
      <c r="D135" s="29">
        <v>8800000</v>
      </c>
      <c r="E135" s="14" t="s">
        <v>63</v>
      </c>
      <c r="F135" s="124">
        <v>7291899</v>
      </c>
      <c r="G135" s="17" t="s">
        <v>63</v>
      </c>
    </row>
    <row r="136" spans="1:7" ht="22.5" thickBot="1">
      <c r="A136" s="10"/>
      <c r="B136" s="11" t="s">
        <v>150</v>
      </c>
      <c r="C136" s="12"/>
      <c r="D136" s="35"/>
      <c r="E136" s="49"/>
      <c r="F136" s="125"/>
      <c r="G136" s="27"/>
    </row>
    <row r="137" spans="1:7" ht="22.5" thickBot="1">
      <c r="A137" s="24"/>
      <c r="B137" s="25" t="s">
        <v>6</v>
      </c>
      <c r="C137" s="26"/>
      <c r="D137" s="140">
        <f>SUM(D134:D136)</f>
        <v>8800000</v>
      </c>
      <c r="E137" s="150"/>
      <c r="F137" s="151">
        <f>SUM(F134:F136)</f>
        <v>7291899</v>
      </c>
      <c r="G137" s="143"/>
    </row>
    <row r="138" spans="1:7" ht="21.75">
      <c r="A138" s="349" t="s">
        <v>120</v>
      </c>
      <c r="B138" s="350"/>
      <c r="C138" s="48">
        <v>440000</v>
      </c>
      <c r="D138" s="35"/>
      <c r="E138" s="7"/>
      <c r="F138" s="125"/>
      <c r="G138" s="27"/>
    </row>
    <row r="139" spans="1:7" ht="21.75">
      <c r="A139" s="351" t="s">
        <v>121</v>
      </c>
      <c r="B139" s="352"/>
      <c r="C139" s="9">
        <v>441000</v>
      </c>
      <c r="D139" s="35"/>
      <c r="E139" s="7"/>
      <c r="F139" s="125"/>
      <c r="G139" s="27"/>
    </row>
    <row r="140" spans="1:7" ht="21.75">
      <c r="A140" s="10">
        <v>1</v>
      </c>
      <c r="B140" s="11" t="s">
        <v>122</v>
      </c>
      <c r="C140" s="17">
        <v>441001</v>
      </c>
      <c r="D140" s="66"/>
      <c r="E140" s="67"/>
      <c r="F140" s="133"/>
      <c r="G140" s="11"/>
    </row>
    <row r="141" spans="1:7" ht="22.5" thickBot="1">
      <c r="A141" s="10">
        <v>2</v>
      </c>
      <c r="B141" s="66" t="s">
        <v>151</v>
      </c>
      <c r="C141" s="68">
        <v>441002</v>
      </c>
      <c r="D141" s="69"/>
      <c r="E141" s="70"/>
      <c r="F141" s="134">
        <v>4369500</v>
      </c>
      <c r="G141" s="250" t="s">
        <v>63</v>
      </c>
    </row>
    <row r="142" spans="1:7" ht="22.5" thickBot="1">
      <c r="A142" s="24"/>
      <c r="B142" s="25" t="s">
        <v>6</v>
      </c>
      <c r="C142" s="26"/>
      <c r="D142" s="50"/>
      <c r="E142" s="71"/>
      <c r="F142" s="151">
        <f>SUM(F140:F141)</f>
        <v>4369500</v>
      </c>
      <c r="G142" s="51" t="s">
        <v>63</v>
      </c>
    </row>
    <row r="143" spans="1:7" ht="22.5" thickBot="1">
      <c r="A143" s="52"/>
      <c r="B143" s="1" t="s">
        <v>123</v>
      </c>
      <c r="C143" s="53"/>
      <c r="D143" s="140">
        <f>D16+D75+D83+D93+D104+D108+D131+D137+D142</f>
        <v>18052000</v>
      </c>
      <c r="E143" s="152" t="s">
        <v>63</v>
      </c>
      <c r="F143" s="140">
        <v>17514619</v>
      </c>
      <c r="G143" s="154">
        <v>68</v>
      </c>
    </row>
  </sheetData>
  <mergeCells count="18">
    <mergeCell ref="A139:B139"/>
    <mergeCell ref="A110:B110"/>
    <mergeCell ref="A132:B132"/>
    <mergeCell ref="A133:B133"/>
    <mergeCell ref="A138:B138"/>
    <mergeCell ref="A84:B84"/>
    <mergeCell ref="A94:B94"/>
    <mergeCell ref="A105:B105"/>
    <mergeCell ref="A109:B109"/>
    <mergeCell ref="A6:B6"/>
    <mergeCell ref="A7:B7"/>
    <mergeCell ref="A17:B17"/>
    <mergeCell ref="A76:B76"/>
    <mergeCell ref="A1:G1"/>
    <mergeCell ref="A2:G2"/>
    <mergeCell ref="A3:G3"/>
    <mergeCell ref="D5:E5"/>
    <mergeCell ref="F5:G5"/>
  </mergeCells>
  <printOptions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 PC (23/07/2008)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Great_W2316</dc:creator>
  <cp:keywords/>
  <dc:description/>
  <cp:lastModifiedBy>Controlwizard@Hotmail.com</cp:lastModifiedBy>
  <cp:lastPrinted>2010-06-08T02:31:40Z</cp:lastPrinted>
  <dcterms:created xsi:type="dcterms:W3CDTF">2009-03-12T06:57:15Z</dcterms:created>
  <dcterms:modified xsi:type="dcterms:W3CDTF">2010-07-10T06:09:54Z</dcterms:modified>
  <cp:category/>
  <cp:version/>
  <cp:contentType/>
  <cp:contentStatus/>
</cp:coreProperties>
</file>